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hidePivotFieldList="1" defaultThemeVersion="166925"/>
  <mc:AlternateContent xmlns:mc="http://schemas.openxmlformats.org/markup-compatibility/2006">
    <mc:Choice Requires="x15">
      <x15ac:absPath xmlns:x15ac="http://schemas.microsoft.com/office/spreadsheetml/2010/11/ac" url="https://ascendoconsulting-my.sharepoint.com/personal/nhinojosa_ascendoconsulting_es/Documents/2. GdP/2021/21-030-352 Telefarmacia en España SEFH/6. ENTREGABLES TRABAJO/3. GRUPO B/10. Herramienta de priorización_Final/"/>
    </mc:Choice>
  </mc:AlternateContent>
  <xr:revisionPtr revIDLastSave="6611" documentId="8_{ED9DCE6F-F5E5-4E8F-A383-966F04FBD10B}" xr6:coauthVersionLast="47" xr6:coauthVersionMax="47" xr10:uidLastSave="{CC9CA558-3969-4910-99AA-1973F0C9AB1E}"/>
  <bookViews>
    <workbookView xWindow="-21720" yWindow="-2010" windowWidth="21840" windowHeight="13140" activeTab="1" xr2:uid="{80509DC8-8F0C-45AC-9C62-855CB40DE124}"/>
  </bookViews>
  <sheets>
    <sheet name="Instrucciones" sheetId="42" r:id="rId1"/>
    <sheet name="1. Mod. Priorización" sheetId="32" r:id="rId2"/>
    <sheet name="2. Puntuación vbles" sheetId="40" r:id="rId3"/>
    <sheet name="3. Rangos" sheetId="38" r:id="rId4"/>
    <sheet name="Priorización_P1" sheetId="37" r:id="rId5"/>
    <sheet name="Priorización_P2" sheetId="41" r:id="rId6"/>
    <sheet name="Priorización_P3" sheetId="43" r:id="rId7"/>
  </sheets>
  <externalReferences>
    <externalReference r:id="rId8"/>
  </externalReferences>
  <definedNames>
    <definedName name="_xlcn.WorksheetConnection_C.DISTRIBUCIÓNSEGB1B901" hidden="1">[1]C!$B$1:$B$90</definedName>
    <definedName name="Ref">#REF!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C. DISTRIBUCIÓN SEG!$B$1:$B$90"/>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5" i="43" l="1"/>
  <c r="R268" i="43"/>
  <c r="K264" i="43"/>
  <c r="R257" i="43"/>
  <c r="K253" i="43"/>
  <c r="R246" i="43"/>
  <c r="K242" i="43"/>
  <c r="R235" i="43" s="1"/>
  <c r="K231" i="43"/>
  <c r="R224" i="43"/>
  <c r="K220" i="43"/>
  <c r="R213" i="43"/>
  <c r="K209" i="43"/>
  <c r="R202" i="43" s="1"/>
  <c r="K198" i="43"/>
  <c r="R191" i="43" s="1"/>
  <c r="K187" i="43"/>
  <c r="R180" i="43"/>
  <c r="K176" i="43"/>
  <c r="R169" i="43"/>
  <c r="K165" i="43"/>
  <c r="R158" i="43"/>
  <c r="K154" i="43"/>
  <c r="R147" i="43" s="1"/>
  <c r="R14" i="43"/>
  <c r="M14" i="43"/>
  <c r="R12" i="43"/>
  <c r="M12" i="43"/>
  <c r="K275" i="41"/>
  <c r="R268" i="41"/>
  <c r="K264" i="41"/>
  <c r="R257" i="41"/>
  <c r="K253" i="41"/>
  <c r="R246" i="41"/>
  <c r="K242" i="41"/>
  <c r="R235" i="41"/>
  <c r="K231" i="41"/>
  <c r="R224" i="41"/>
  <c r="K220" i="41"/>
  <c r="R213" i="41"/>
  <c r="K209" i="41"/>
  <c r="R202" i="41"/>
  <c r="K198" i="41"/>
  <c r="R191" i="41" s="1"/>
  <c r="K187" i="41"/>
  <c r="R180" i="41"/>
  <c r="K176" i="41"/>
  <c r="R169" i="41"/>
  <c r="K165" i="41"/>
  <c r="R158" i="41"/>
  <c r="K154" i="41"/>
  <c r="R147" i="41" s="1"/>
  <c r="R14" i="41"/>
  <c r="M14" i="41"/>
  <c r="R12" i="41"/>
  <c r="M12" i="41"/>
  <c r="M14" i="37"/>
  <c r="R12" i="37"/>
  <c r="M12" i="37"/>
  <c r="R14" i="37"/>
  <c r="K275" i="37"/>
  <c r="R268" i="37" s="1"/>
  <c r="K264" i="37"/>
  <c r="K253" i="37"/>
  <c r="K242" i="37"/>
  <c r="K231" i="37"/>
  <c r="K220" i="37"/>
  <c r="K209" i="37"/>
  <c r="K198" i="37"/>
  <c r="K187" i="37"/>
  <c r="K176" i="37"/>
  <c r="K165" i="37"/>
  <c r="K154" i="37"/>
  <c r="K271" i="40"/>
  <c r="K274" i="37" s="1"/>
  <c r="K260" i="40"/>
  <c r="K263" i="37" s="1"/>
  <c r="K249" i="40"/>
  <c r="K252" i="37" s="1"/>
  <c r="K238" i="40"/>
  <c r="K241" i="37" s="1"/>
  <c r="K227" i="40"/>
  <c r="K230" i="37" s="1"/>
  <c r="K216" i="40"/>
  <c r="K219" i="37" s="1"/>
  <c r="K205" i="40"/>
  <c r="K208" i="37" s="1"/>
  <c r="K194" i="40"/>
  <c r="K197" i="41" s="1"/>
  <c r="K183" i="40"/>
  <c r="K186" i="37" s="1"/>
  <c r="K172" i="40"/>
  <c r="K175" i="41" s="1"/>
  <c r="K161" i="40"/>
  <c r="K164" i="41" s="1"/>
  <c r="K150" i="40"/>
  <c r="K153" i="37" s="1"/>
  <c r="K263" i="41" l="1"/>
  <c r="K274" i="41"/>
  <c r="K197" i="37"/>
  <c r="K186" i="41"/>
  <c r="K219" i="41"/>
  <c r="K164" i="43"/>
  <c r="K197" i="43"/>
  <c r="K230" i="43"/>
  <c r="K263" i="43"/>
  <c r="K252" i="41"/>
  <c r="K241" i="41"/>
  <c r="K208" i="43"/>
  <c r="K241" i="43"/>
  <c r="K153" i="41"/>
  <c r="K230" i="41"/>
  <c r="K175" i="43"/>
  <c r="K274" i="43"/>
  <c r="K208" i="41"/>
  <c r="K153" i="43"/>
  <c r="K219" i="43"/>
  <c r="K252" i="43"/>
  <c r="K186" i="43"/>
  <c r="H12" i="43"/>
  <c r="R16" i="43"/>
  <c r="M16" i="43"/>
  <c r="H12" i="41"/>
  <c r="R16" i="41"/>
  <c r="M16" i="41"/>
  <c r="K164" i="37"/>
  <c r="K175" i="37"/>
  <c r="N9" i="40"/>
  <c r="H14" i="43" l="1"/>
  <c r="E9" i="38"/>
  <c r="R257" i="37"/>
  <c r="R246" i="37"/>
  <c r="R235" i="37"/>
  <c r="R224" i="37"/>
  <c r="R213" i="37"/>
  <c r="R202" i="37"/>
  <c r="R191" i="37"/>
  <c r="R180" i="37"/>
  <c r="R169" i="37"/>
  <c r="R158" i="37"/>
  <c r="R147" i="37"/>
  <c r="H14" i="41" l="1"/>
  <c r="R16" i="37"/>
  <c r="H12" i="37"/>
  <c r="H14" i="37" s="1"/>
  <c r="M16" i="3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574A56-1850-4493-BC65-BB0388282899}" keepAlive="1" name="ThisWorkbookDataModel" description="Modelo de datos"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355772F-F1A6-40D8-8FE9-13EEB957CFD6}" name="WorksheetConnection_C. DISTRIBUCIÓN SEG!$B$1:$B$90" type="102" refreshedVersion="7" minRefreshableVersion="5">
    <extLst>
      <ext xmlns:x15="http://schemas.microsoft.com/office/spreadsheetml/2010/11/main" uri="{DE250136-89BD-433C-8126-D09CA5730AF9}">
        <x15:connection id="Rango" autoDelete="1">
          <x15:rangePr sourceName="_xlcn.WorksheetConnection_C.DISTRIBUCIÓNSEGB1B901"/>
        </x15:connection>
      </ext>
    </extLst>
  </connection>
</connections>
</file>

<file path=xl/sharedStrings.xml><?xml version="1.0" encoding="utf-8"?>
<sst xmlns="http://schemas.openxmlformats.org/spreadsheetml/2006/main" count="1324" uniqueCount="126">
  <si>
    <t>Paciente autónomo o con el soporte social y/o familiar necesario para asumir la responsabilidad para su inclusión en el programa de telefarmacia.</t>
  </si>
  <si>
    <t>✔️</t>
  </si>
  <si>
    <t xml:space="preserve">Paciente con situación clínica estable, a criterio clínico médico y farmacéutico, no acotando la inclusión o intervención de telefarmacia por patología o tratamiento concreto. </t>
  </si>
  <si>
    <t>Paciente que, a criterio farmacéutico, demuestra una adecuada adherencia terapéutica a su tratamiento.</t>
  </si>
  <si>
    <t xml:space="preserve">Paciente de edad mayor o igual a 80 años. </t>
  </si>
  <si>
    <t>Paciente de edad en el rango 70≥ Edad &lt;80 años.</t>
  </si>
  <si>
    <t>Sí</t>
  </si>
  <si>
    <t>No</t>
  </si>
  <si>
    <t xml:space="preserve">Paciente que, a criterio farmacéutico, demuestra una adherencia terapéutica a su tratamiento no adecuada o un no cumplimiento con las citas presenciales debido a dificultades en el acceso al hospital. </t>
  </si>
  <si>
    <t xml:space="preserve">Paciente o persona designada como responsable (familiar, cuidador…) que presenta dificultad para el desplazamiento o acceso al centro hospitalario debido a motivos sociales y/o económicos (p.ej. dificultad en asumir los costes de desplazamiento, paciente institucionalizado). </t>
  </si>
  <si>
    <t>Puntuación máxima del Modelo</t>
  </si>
  <si>
    <t>1. Autonomía y/o soporte social y familiar</t>
  </si>
  <si>
    <t>¿El paciente es autónomo y/o tiene soporte social y familiar?</t>
  </si>
  <si>
    <t>Inclusión</t>
  </si>
  <si>
    <t>No inclusión</t>
  </si>
  <si>
    <t xml:space="preserve">¿El paciente tiene la capacidad sensorial y de comprensión lingüística necesaria? </t>
  </si>
  <si>
    <t>2. Capacidad de comunicación (lingüística, limitaciones sensoriales, idioma)</t>
  </si>
  <si>
    <t xml:space="preserve"> - Se recomienda evaluar la capacidad de comunicación en base a las capacidades en el habla y la escucha, así como los conocimientos lingüísticos del idioma. 
 - En el caso que se delegue la responsabilidad de la comunicación telemática a otra persona (familiar o cuidador), se valorará la capacidad de comunicación de la persona responsable.</t>
  </si>
  <si>
    <t>Paciente con la capacidad sensorial y de comprensión lingüística necesaria para asumir una comunicación por vía telemática.</t>
  </si>
  <si>
    <t>3. Capacidad tecnológica (acceso a tecnología y competencias)</t>
  </si>
  <si>
    <t xml:space="preserve">¿El paciente tiene la capacidad tecnológica necesaria? </t>
  </si>
  <si>
    <t xml:space="preserve">Paciente que demuestra la mínima capacidad tecnológica (infraestructura tecnológica, competencias digitales) necesaria para la comunicación telemática de acuerdo con los requisitos específicos de un programa de telefarmacia (p.ej. disponibilidad y uso adecuado teléfono y/o disponibilidad conexión a internet y uso adecuado plataforma videoconsulta). </t>
  </si>
  <si>
    <t xml:space="preserve"> - En el caso que se delegue la responsabilidad comunicación telemática a otra persona (familiar o cuidador), se valorará la capacidad tecnológica de la persona responsable.</t>
  </si>
  <si>
    <t>4. Preferencia y consentimiento del paciente</t>
  </si>
  <si>
    <t xml:space="preserve">¿El paciente ha expresado su consentimiento? </t>
  </si>
  <si>
    <t xml:space="preserve">Paciente que ha recibido toda la información sobre el programa de telefarmacia, comprende el compromiso a asumir y expresa su motivación para ser incluido en el programa, y transmite su conformidad al respecto, de manera verbal o a través de un consentimiento informado por escrito, quedando en cualquier caso registrado en la HC. </t>
  </si>
  <si>
    <t xml:space="preserve"> - El paciente o la/s persona responsable del paciente (familiar, cuidador, enfermería), en el caso de que se delegue la responsabilidad de comunicación telemática a otra/s persona/s deberá comprender el compromiso y alcance que conlleva su inclusión en un programa de telefarmacia, y transmitir su conformidad al respecto de manera verbal o a través de un consentimiento informado, quedando en cualquier caso registrado en la HC.  </t>
  </si>
  <si>
    <t xml:space="preserve"> DIS.</t>
  </si>
  <si>
    <t xml:space="preserve"> SEG.</t>
  </si>
  <si>
    <t>5. Consulta presencial al inicio o cambio de tratamiento</t>
  </si>
  <si>
    <t xml:space="preserve">¿El paciente ha realizado una consulta presencial al inicio o cambio de su tratamiento? </t>
  </si>
  <si>
    <t>Paciente que ha realizado un mínimo de consultas presenciales, a criterio farmacéutico, y según aptitudes del paciente, valorar su inclusión en el programa de telefarmacia tras el inicio o cambio relevante del tratamiento.</t>
  </si>
  <si>
    <t xml:space="preserve"> - Se deberá realizar al menos una consulta presencial ante un inicio o cambio relevante del tratamiento.
 - Se recomienda tener en cuenta el conocimiento y experiencia mínima del paciente en el manejo de la enfermedad y la medicación para determinar el número de consultas presenciales necesarias para su inclusión en un programa de telefarmacia.</t>
  </si>
  <si>
    <t>6. Paciente con situación clínica estable</t>
  </si>
  <si>
    <t xml:space="preserve">¿El paciente se encuentra en una situación clínica estable? </t>
  </si>
  <si>
    <t>7. Domicilio estable y de referencia en la CCAA</t>
  </si>
  <si>
    <t xml:space="preserve">¿El paciente cuenta con un domicilio estable y de referencia en la CCAA? </t>
  </si>
  <si>
    <t xml:space="preserve">Paciente con un domicilio estable y de referencia en la CCAA para realizar adecuadamente la recepción a distancia de medicamentos a distancia. </t>
  </si>
  <si>
    <t xml:space="preserve"> - Situaciones en las que pacientes realicen estancias fuera de la CCAA confirmar que cuenta con el soporte social y/o familiar necesario para asumir la responsabilidad de la recepción de la medicación.
 - Si el paciente se traslada definitivamente a otra CCAA o país, no se incluirá en el programa de telefarmacia.</t>
  </si>
  <si>
    <t>8. Medicación adecuada para la entrega a distancia</t>
  </si>
  <si>
    <t xml:space="preserve">¿La medicación es adecuada para la dispensación a distancia la paciente ha realizado una consulta presencial al inicio o cambio de su tratamiento? </t>
  </si>
  <si>
    <t>Paciente cuya medicación, a criterio farmacéutico, permita garantizar unas adecuadas condiciones para la entrega a distancia del medicamento.</t>
  </si>
  <si>
    <t xml:space="preserve"> - Se recomienda, para valorar si la entrega del medicamento a distancia es adecuada, considerar las características y propiedades del fármaco, aspectos en relación con el transporte y la conservación de la medicación, requisitos legales, otros.</t>
  </si>
  <si>
    <t>BLOQUE 1. Criterios mínimo de inclusión</t>
  </si>
  <si>
    <t>9. Cumplimiento con las citas presenciales con medicina y/o farmacia hospitalaria</t>
  </si>
  <si>
    <t xml:space="preserve">¿El paciente cumple con las citas presenciales programadas? </t>
  </si>
  <si>
    <t xml:space="preserve">Paciente que cumple con las citas o consultas presenciales con medicina y/o farmacia hospitalaria relacionadas con la valoración de su proceso y tratamiento de dispensación hospitalaria. </t>
  </si>
  <si>
    <t xml:space="preserve"> - Ante el no cumplimiento sin razón justificada de las consultas presenciales programadas, a criterio farmacéutico (ej. no cumplimiento con ≥ 2 consultas programadas), se valorará la no continuidad del paciente en el programa de telefarmacia.</t>
  </si>
  <si>
    <t>13. Continuación con el régimen de tratamiento habitual</t>
  </si>
  <si>
    <t xml:space="preserve">¿El paciente continua con su régimen de tratamiento habitual? </t>
  </si>
  <si>
    <t>Paciente que continúa con su régimen de tratamiento habitual.</t>
  </si>
  <si>
    <t xml:space="preserve"> - Según el Marco estratégico en telefarmacia de la SEFH, deberían incluirse como objetivos farmacoterapéuticos, al menos, la detección de interacciones farmacológicas, detección efectos adversos, adherencia terapéutica, revisión de la farmacoterapia y evaluación de resultados en salud. 
 - Ante incidencias relacionadas con algunos de estos objetivos, o cambio significativo de su situación clínica, a criterio farmacéutico, debe valorarse la derivación al médico responsable y/o la programación de próxima cita o consulta de manera presencial en el SFH y/o valorar la continuidad del paciente en el programa de telefarmacia.</t>
  </si>
  <si>
    <t>Paciente incluido en el programa de telefarmacia que alcanza los objetivos farmacoterapéuticos establecidos y/o que no presenta cambio significativo de su situación clínica que requiera de una valoración médica o farmacéutica presencial.</t>
  </si>
  <si>
    <t xml:space="preserve">¿El paciente alcanza los objetivos terapéuticos o ha surgido un cambio significativo en su situación clínica? </t>
  </si>
  <si>
    <t>11. Cumplimento con las citas programadas de entrega y/o recogida de medicación</t>
  </si>
  <si>
    <t xml:space="preserve">10. Cumplimiento con las teleconsultas programadas </t>
  </si>
  <si>
    <t xml:space="preserve">¿El paciente cumple con las teleconsultas programadas?  </t>
  </si>
  <si>
    <t xml:space="preserve">¿El paciente cumple con las citas programadas para la entrega y/o recogida de medicación?  </t>
  </si>
  <si>
    <t xml:space="preserve">Paciente que cumple con la cita programada de entrega o recogida de la medicación. </t>
  </si>
  <si>
    <t xml:space="preserve"> - Ante el no cumplimiento sin razón justificada de las citas programadas de entrega o recogida de medicación, a criterio farmacéutico (ej. no cumplimiento con ≥ 2 citas programadas), se valorará la no continuidad del paciente en el programa de telefarmacia.</t>
  </si>
  <si>
    <t xml:space="preserve"> - Ante el no cumplimiento sin razón justificada de las teleconsultas programadas, a criterio farmacéutico (ej. no cumplimiento con ≥ 2 teleconsultas programadas), se valorará la no continuidad del paciente en el programa de telefarmacia.</t>
  </si>
  <si>
    <t xml:space="preserve">Paciente que cumple con las citas o consultas no presenciales programadas a través de teleconsulta, haciendo posible la realización del seguimiento farmacoterapéutico y/o la entrega informada de medicamentos a distancia. </t>
  </si>
  <si>
    <t>BLOQUE 3. Criterios recomendables</t>
  </si>
  <si>
    <t>GRUPO</t>
  </si>
  <si>
    <t>A</t>
  </si>
  <si>
    <t>14. Limitaciones en la movilidad física o dependencia</t>
  </si>
  <si>
    <t xml:space="preserve">¿El paciente tiene dificultad de acceso al hospital debido a limitaciones en la movilidad física o situación de dependencia? </t>
  </si>
  <si>
    <t xml:space="preserve">Paciente o persona designada como responsable (familiar, cuidador…) que presenta dificultad para el desplazamiento o acceso al centro hospitalario debido a limitaciones en la movilidad física o situación de dependencia. </t>
  </si>
  <si>
    <t xml:space="preserve">Paciente incluido en un programa de Telemedicina reconocido por el hospital. </t>
  </si>
  <si>
    <t>¿El paciente ha sido incluido en un programa de Telemedicina?</t>
  </si>
  <si>
    <t>16. 80 ≥ Edad</t>
  </si>
  <si>
    <t>15. Inclusión en un programa de Telemedicina</t>
  </si>
  <si>
    <t>¿El paciente se encuentra en el rango de edad indicado?</t>
  </si>
  <si>
    <t>17. 70≥ Edad &lt;80 años</t>
  </si>
  <si>
    <t>B</t>
  </si>
  <si>
    <t xml:space="preserve">    18. No adecuada adherencia al tratamiento o no cumplimiento con las citas presenciales debido a una dificultad en el acceso al hospital</t>
  </si>
  <si>
    <t xml:space="preserve">¿El paciente demuestra una adherencia no adecuada o no cumplimiento con las citas presenciales debido a dificultades en el acceso al hospital? </t>
  </si>
  <si>
    <t>19. Distancia o situación geográfica del domicilio y/o lugar de trabajo que dificulta el acceso al centro hospitalario</t>
  </si>
  <si>
    <t>Paciente que presenta dificultad para el desplazamiento o acceso al centro hospitalario debido a la distancia o situación geográfica de su domicilio y/o lugar de trabajo que dificulta el acceso al centro hospitalario.</t>
  </si>
  <si>
    <t xml:space="preserve"> - Se recomienda que cada Servicio de Farmacia Hospitalaria, en función de la situación geográfica y demográfica del hospital, definir un límite de distancia o tiempo de desplazamiento mínimo para valorar el cumplimiento con este criterio. </t>
  </si>
  <si>
    <t xml:space="preserve">¿El paciente tiene dificultad de acceso al hospital debido la distancia o situación geográfica del domicilio y/o lugar de trabajo? </t>
  </si>
  <si>
    <t>20. No posibilidad de conciliación con la vida laboral y/o estudios</t>
  </si>
  <si>
    <t xml:space="preserve">¿El paciente tiene dificultad de acceso al hospital debido a dificultades en la conciliación con la vida laboral y/o estudios? </t>
  </si>
  <si>
    <t xml:space="preserve">Paciente o persona designada como responsable (familiar, cuidador…) que presenta dificultad para el desplazamiento o acceso al centro hospitalario debido a dificultades en la conciliación con la vida laboral y/o estudios. </t>
  </si>
  <si>
    <t xml:space="preserve">¿El paciente tiene dificultad de acceso al hospital por motivos sociales y/o económicos? </t>
  </si>
  <si>
    <t>22. Dificultad de acceso por motivos sociales y/o económicos.</t>
  </si>
  <si>
    <t>21. No posibilidad de acceso con vehículo propio o transporte público</t>
  </si>
  <si>
    <t xml:space="preserve">¿El paciente tiene dificultad de acceso al hospital en un tiempo razonable debido a la no accesibilidad a un vehículo propio o transporte público? </t>
  </si>
  <si>
    <t xml:space="preserve">Paciente o persona designada como responsable (familiar, cuidador…) que presenta dificultad para el desplazamiento o acceso al centro hospitalario en un tiempo razonable debido a la no accesibilidad a un vehículo propio o transporte público. </t>
  </si>
  <si>
    <t>C</t>
  </si>
  <si>
    <t>23. Cumplimiento con las citas y/o consultas presenciales.</t>
  </si>
  <si>
    <t>24. Adecuada adherencia al tratamiento</t>
  </si>
  <si>
    <t>25. Adecuada frecuentación al hospital</t>
  </si>
  <si>
    <t>¿El paciente tiene una adecuada frecuentación al hospital?</t>
  </si>
  <si>
    <t>¿El paciente demuestra una adecuada adherencia al tratamiento?</t>
  </si>
  <si>
    <t xml:space="preserve">¿El paciente demuestra un adecuado cumplimiento con las citas y/o consultas presenciales? </t>
  </si>
  <si>
    <t>Paciente con una adecuada frecuentación al hospital (ej. citas o consultas presenciales de medicina o farmacia hospitalaria espaciadas ≥ 3 meses).</t>
  </si>
  <si>
    <t>Paciente que demuestra el cumplimiento con las citas o consultas presenciales programadas con medicina y farmacia hospitalaria relacionadas con la valoración de su proceso y tratamiento de dispensación hospitalaria.</t>
  </si>
  <si>
    <t xml:space="preserve"> - Se recomienda, a criterio farmacéutico, definir un número mínimo de consultas a partir del cual no se considerará el cumplimiento de este criterio (ej. no cumplimiento con ≥ 2 consultas presenciales).
 - Se podrá, a criterio farmacéutico, considerar el no cumplimiento con las consultas presenciales para la inclusión de un paciente en el programa de telefarmacia cuando el paciente tenga dificultades en el acceso al hospital.</t>
  </si>
  <si>
    <t xml:space="preserve"> - Se recomienda, a criterio farmacéutico, para valorar la frecuentación del paciente al hospital, considerar la cantidad máxima de medicación que se permite dispensar desde el SFH, para definir la periodicidad mínima de visitas al hospital que se considera como una frecuentación elevada (p.ej. en un hospital cuya cantidad máxima de medicación dispensable es de 3 meses, se considerará que un paciente tiene una frecuentación elevada cuando acuda al hospital al menos una vez cada 3 meses).
 - Se recomienda, a criterio farmacéutico, para valorar la frecuentación del paciente al hospital, considerar la situación clínica del paciente (procesos agudos), complejidad terapéutica, comorbilidades, otros.
 - Se recomienda programar las consultas presenciales con FH con las visitas del paciente al hospital. </t>
  </si>
  <si>
    <t>PUNTUACIÓN CRITERIOS RECOMENDABLES</t>
  </si>
  <si>
    <t>Grupo</t>
  </si>
  <si>
    <t>Puntuación</t>
  </si>
  <si>
    <t>Valor Máximo del nivel</t>
  </si>
  <si>
    <t>Valor Mínimo del nivel</t>
  </si>
  <si>
    <t>Nivel 1</t>
  </si>
  <si>
    <t>Nivel 2</t>
  </si>
  <si>
    <t>Nivel 3</t>
  </si>
  <si>
    <t>Respuesta</t>
  </si>
  <si>
    <t>Programa de dispensación</t>
  </si>
  <si>
    <t>Programa de seguimiento farmaco-terapéutico</t>
  </si>
  <si>
    <t>A continuación se debe recoger la siguiente información del paciente</t>
  </si>
  <si>
    <t>SI</t>
  </si>
  <si>
    <t>NO</t>
  </si>
  <si>
    <t>LISTA</t>
  </si>
  <si>
    <t>Puntuación total del paciente</t>
  </si>
  <si>
    <t>Paciente (Código)</t>
  </si>
  <si>
    <t>Continuidad en el programa</t>
  </si>
  <si>
    <t>Inclusión en el programa</t>
  </si>
  <si>
    <t>Nivel de priorización</t>
  </si>
  <si>
    <t>BLOQUE 2. Criterios de continuidad</t>
  </si>
  <si>
    <t>BLOQUE 2. Criterios continuidad</t>
  </si>
  <si>
    <t xml:space="preserve"> - Para el reconocimiento de programas de telemedicina de calidad, se recomienda tener en cuenta programas o criterios de telemedicina que hayan sido definidos por hospitales, los servicios regionales de salud o por sistemas de acreditación de referencia. </t>
  </si>
  <si>
    <t>12. Alcance de los objetivos farmacoterapéuticos y/o ausencia de cambio significativo de la situación clínica</t>
  </si>
  <si>
    <t xml:space="preserve"> - Ante la presencia de cambios significativos el régimen de tratamiento o éxitus, a criterio farmacéutico, se valorará la no continuidad del paciente en el programa de telefarmacia. 
 - Si el paciente se traslada definitivamente a otra CCAA o país, no se incluirá en el programa de telefarmacia. </t>
  </si>
  <si>
    <t xml:space="preserve"> - Ante la presencia de cambios significativos el régimen de tratamiento o éxitus, a criterio farmacéutico, se valorará la no continuidad del paciente en el programa de telefarmacia.
 - Si el paciente se traslada definitivamente a otra CCAA o país, no se incluirá en el programa de telefarmacia.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</si>
</sst>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rgb="FF9C0006"/>
      <name val="Calibri"/>
      <family val="2"/>
      <scheme val="minor"/>
    </font>
    <font>
      <b/>
      <sz val="16"/>
      <color theme="0"/>
      <name val="Calibri"/>
      <family val="2"/>
      <scheme val="minor"/>
    </font>
    <font>
      <sz val="12"/>
      <color rgb="FF000000"/>
      <name val="Calibri"/>
      <family val="2"/>
      <charset val="1"/>
    </font>
    <font>
      <sz val="11"/>
      <color rgb="FFFFFFFF"/>
      <name val="Calibri"/>
      <family val="2"/>
      <charset val="1"/>
    </font>
    <font>
      <sz val="12"/>
      <color rgb="FF9C0006"/>
      <name val="Calibri"/>
      <family val="2"/>
      <charset val="1"/>
    </font>
    <font>
      <sz val="11"/>
      <color rgb="FF006100"/>
      <name val="Calibri"/>
      <family val="2"/>
      <charset val="1"/>
    </font>
    <font>
      <sz val="11"/>
      <color rgb="FF000000"/>
      <name val="Calibri"/>
      <family val="2"/>
      <charset val="1"/>
    </font>
    <font>
      <b/>
      <sz val="12"/>
      <color rgb="FF00B050"/>
      <name val="Calibri"/>
      <family val="2"/>
      <scheme val="minor"/>
    </font>
    <font>
      <b/>
      <sz val="12"/>
      <color theme="5"/>
      <name val="Calibri"/>
      <family val="2"/>
      <scheme val="minor"/>
    </font>
    <font>
      <b/>
      <sz val="11"/>
      <color rgb="FF17B987"/>
      <name val="Calibri"/>
      <family val="2"/>
      <scheme val="minor"/>
    </font>
    <font>
      <b/>
      <sz val="11"/>
      <name val="Calibri"/>
      <family val="2"/>
      <scheme val="minor"/>
    </font>
    <font>
      <b/>
      <i/>
      <sz val="11"/>
      <color theme="1"/>
      <name val="Calibri"/>
      <family val="2"/>
      <scheme val="minor"/>
    </font>
    <font>
      <i/>
      <sz val="10"/>
      <color theme="1"/>
      <name val="Calibri"/>
      <family val="2"/>
      <scheme val="minor"/>
    </font>
    <font>
      <b/>
      <sz val="12"/>
      <color theme="0"/>
      <name val="Calibri"/>
      <family val="2"/>
      <scheme val="minor"/>
    </font>
    <font>
      <sz val="20"/>
      <color theme="9" tint="-0.499984740745262"/>
      <name val="Calibri"/>
      <family val="2"/>
      <scheme val="minor"/>
    </font>
    <font>
      <b/>
      <sz val="14"/>
      <color theme="0"/>
      <name val="Calibri"/>
      <family val="2"/>
      <scheme val="minor"/>
    </font>
    <font>
      <b/>
      <sz val="12"/>
      <color rgb="FF0070C0"/>
      <name val="Calibri"/>
      <family val="2"/>
      <scheme val="minor"/>
    </font>
    <font>
      <b/>
      <sz val="11"/>
      <color rgb="FFFA3E4B"/>
      <name val="Calibri"/>
      <family val="2"/>
      <scheme val="minor"/>
    </font>
    <font>
      <b/>
      <sz val="11"/>
      <color rgb="FFFCB53B"/>
      <name val="Calibri"/>
      <family val="2"/>
      <scheme val="minor"/>
    </font>
    <font>
      <sz val="11"/>
      <color theme="1"/>
      <name val="Calibri"/>
      <family val="2"/>
      <scheme val="minor"/>
    </font>
    <font>
      <b/>
      <sz val="10"/>
      <color theme="1"/>
      <name val="Calibri"/>
      <family val="2"/>
      <scheme val="minor"/>
    </font>
    <font>
      <b/>
      <sz val="16"/>
      <color theme="1"/>
      <name val="Calibri"/>
      <family val="2"/>
      <scheme val="minor"/>
    </font>
  </fonts>
  <fills count="34">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C0000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0070C0"/>
        <bgColor indexed="64"/>
      </patternFill>
    </fill>
    <fill>
      <patternFill patternType="solid">
        <fgColor rgb="FFDAE3F3"/>
        <bgColor rgb="FFE2F0D9"/>
      </patternFill>
    </fill>
    <fill>
      <patternFill patternType="solid">
        <fgColor rgb="FF4472C4"/>
        <bgColor rgb="FF2F5597"/>
      </patternFill>
    </fill>
    <fill>
      <patternFill patternType="solid">
        <fgColor rgb="FFA9D18E"/>
        <bgColor rgb="FFD0CECE"/>
      </patternFill>
    </fill>
    <fill>
      <patternFill patternType="solid">
        <fgColor rgb="FFE2F0D9"/>
        <bgColor rgb="FFF2F2F2"/>
      </patternFill>
    </fill>
    <fill>
      <patternFill patternType="solid">
        <fgColor rgb="FFFFC7CE"/>
        <bgColor rgb="FFFFB7B7"/>
      </patternFill>
    </fill>
    <fill>
      <patternFill patternType="solid">
        <fgColor rgb="FF8FAADC"/>
        <bgColor rgb="FFA1B8E1"/>
      </patternFill>
    </fill>
    <fill>
      <patternFill patternType="solid">
        <fgColor rgb="FFB4C7E7"/>
        <bgColor rgb="FF9DC3E6"/>
      </patternFill>
    </fill>
    <fill>
      <patternFill patternType="solid">
        <fgColor rgb="FFC6EFCE"/>
        <bgColor rgb="FFE2F0D9"/>
      </patternFill>
    </fill>
    <fill>
      <patternFill patternType="solid">
        <fgColor theme="7"/>
      </patternFill>
    </fill>
    <fill>
      <patternFill patternType="solid">
        <fgColor theme="0" tint="-4.9989318521683403E-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E5E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A3E4B"/>
        <bgColor indexed="64"/>
      </patternFill>
    </fill>
    <fill>
      <patternFill patternType="solid">
        <fgColor rgb="FFFCB53B"/>
        <bgColor indexed="64"/>
      </patternFill>
    </fill>
    <fill>
      <patternFill patternType="solid">
        <fgColor rgb="FF17B987"/>
        <bgColor indexed="64"/>
      </patternFill>
    </fill>
  </fills>
  <borders count="5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theme="0" tint="-4.9989318521683403E-2"/>
      </bottom>
      <diagonal/>
    </border>
    <border>
      <left/>
      <right style="thin">
        <color indexed="64"/>
      </right>
      <top/>
      <bottom style="thin">
        <color theme="0" tint="-4.9989318521683403E-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C00000"/>
      </left>
      <right style="thin">
        <color rgb="FFC00000"/>
      </right>
      <top style="thin">
        <color rgb="FFC00000"/>
      </top>
      <bottom style="thin">
        <color rgb="FFC00000"/>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9"/>
      </left>
      <right style="thin">
        <color theme="9"/>
      </right>
      <top style="thin">
        <color theme="9"/>
      </top>
      <bottom style="thin">
        <color theme="9"/>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diagonal/>
    </border>
    <border>
      <left style="thin">
        <color theme="1" tint="0.499984740745262"/>
      </left>
      <right/>
      <top/>
      <bottom/>
      <diagonal/>
    </border>
    <border>
      <left/>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0" tint="-4.9989318521683403E-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s>
  <cellStyleXfs count="19">
    <xf numFmtId="0" fontId="0" fillId="0" borderId="0"/>
    <xf numFmtId="0" fontId="4" fillId="0" borderId="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6" fillId="2" borderId="0" applyNumberFormat="0" applyBorder="0" applyAlignment="0" applyProtection="0"/>
    <xf numFmtId="0" fontId="4" fillId="5" borderId="0" applyNumberFormat="0" applyBorder="0" applyAlignment="0" applyProtection="0"/>
    <xf numFmtId="0" fontId="9" fillId="15" borderId="0" applyBorder="0" applyProtection="0"/>
    <xf numFmtId="0" fontId="11" fillId="21" borderId="0" applyBorder="0" applyProtection="0"/>
    <xf numFmtId="0" fontId="8" fillId="0" borderId="0"/>
    <xf numFmtId="0" fontId="8" fillId="14" borderId="0" applyBorder="0" applyProtection="0"/>
    <xf numFmtId="0" fontId="8" fillId="16" borderId="0" applyBorder="0" applyProtection="0"/>
    <xf numFmtId="0" fontId="8" fillId="17" borderId="0" applyBorder="0" applyProtection="0"/>
    <xf numFmtId="0" fontId="10" fillId="18" borderId="0" applyBorder="0" applyProtection="0"/>
    <xf numFmtId="0" fontId="8" fillId="19" borderId="0" applyBorder="0" applyProtection="0"/>
    <xf numFmtId="0" fontId="8" fillId="20" borderId="0" applyBorder="0" applyProtection="0"/>
    <xf numFmtId="0" fontId="12" fillId="0" borderId="0"/>
    <xf numFmtId="0" fontId="3" fillId="22" borderId="0" applyNumberFormat="0" applyBorder="0" applyAlignment="0" applyProtection="0"/>
  </cellStyleXfs>
  <cellXfs count="223">
    <xf numFmtId="0" fontId="0" fillId="0" borderId="0" xfId="0"/>
    <xf numFmtId="0" fontId="4" fillId="8" borderId="0" xfId="1" applyFill="1"/>
    <xf numFmtId="0" fontId="0" fillId="8" borderId="0" xfId="0" applyFill="1"/>
    <xf numFmtId="0" fontId="0" fillId="9" borderId="5" xfId="0" applyFill="1" applyBorder="1"/>
    <xf numFmtId="0" fontId="0" fillId="23" borderId="13" xfId="0" applyFill="1" applyBorder="1"/>
    <xf numFmtId="0" fontId="0" fillId="23" borderId="28" xfId="0" applyFill="1" applyBorder="1"/>
    <xf numFmtId="0" fontId="0" fillId="23" borderId="15" xfId="0" applyFill="1" applyBorder="1"/>
    <xf numFmtId="0" fontId="0" fillId="23" borderId="24" xfId="0" applyFill="1" applyBorder="1"/>
    <xf numFmtId="0" fontId="0" fillId="23" borderId="0" xfId="0" applyFill="1" applyBorder="1"/>
    <xf numFmtId="0" fontId="0" fillId="23" borderId="25" xfId="0" applyFill="1" applyBorder="1"/>
    <xf numFmtId="0" fontId="0" fillId="23" borderId="14" xfId="0" applyFill="1" applyBorder="1"/>
    <xf numFmtId="0" fontId="0" fillId="23" borderId="26" xfId="0" applyFill="1" applyBorder="1"/>
    <xf numFmtId="0" fontId="0" fillId="23" borderId="27" xfId="0" applyFill="1" applyBorder="1"/>
    <xf numFmtId="0" fontId="0" fillId="23" borderId="29" xfId="0" applyFill="1" applyBorder="1"/>
    <xf numFmtId="0" fontId="0" fillId="23" borderId="30" xfId="0" applyFill="1" applyBorder="1"/>
    <xf numFmtId="0" fontId="0" fillId="12" borderId="0" xfId="0" applyFill="1" applyBorder="1"/>
    <xf numFmtId="0" fontId="0" fillId="25" borderId="0" xfId="0" applyFill="1" applyBorder="1"/>
    <xf numFmtId="0" fontId="0" fillId="12" borderId="0" xfId="0" applyFill="1" applyBorder="1" applyAlignment="1"/>
    <xf numFmtId="0" fontId="0" fillId="12" borderId="18" xfId="0" applyFill="1" applyBorder="1"/>
    <xf numFmtId="0" fontId="0" fillId="12" borderId="22" xfId="0" applyFill="1" applyBorder="1"/>
    <xf numFmtId="0" fontId="0" fillId="12" borderId="17" xfId="0" applyFill="1" applyBorder="1"/>
    <xf numFmtId="0" fontId="0" fillId="12" borderId="21" xfId="0" applyFill="1" applyBorder="1"/>
    <xf numFmtId="0" fontId="0" fillId="12" borderId="23" xfId="0" applyFill="1" applyBorder="1"/>
    <xf numFmtId="0" fontId="0" fillId="12" borderId="17" xfId="0" applyFill="1" applyBorder="1" applyAlignment="1">
      <alignment vertical="center" wrapText="1"/>
    </xf>
    <xf numFmtId="0" fontId="0" fillId="12" borderId="18" xfId="0" applyFill="1" applyBorder="1" applyAlignment="1">
      <alignment vertical="center" wrapText="1"/>
    </xf>
    <xf numFmtId="0" fontId="0" fillId="9" borderId="14" xfId="0" applyFill="1" applyBorder="1" applyAlignment="1">
      <alignment horizontal="left" vertical="center" wrapText="1"/>
    </xf>
    <xf numFmtId="0" fontId="18" fillId="9" borderId="14" xfId="0" applyFont="1" applyFill="1" applyBorder="1" applyAlignment="1">
      <alignment vertical="center" wrapText="1"/>
    </xf>
    <xf numFmtId="0" fontId="0" fillId="23" borderId="18" xfId="0" applyFill="1" applyBorder="1"/>
    <xf numFmtId="0" fontId="0" fillId="12" borderId="38" xfId="0" applyFill="1" applyBorder="1" applyAlignment="1">
      <alignment vertical="center" wrapText="1"/>
    </xf>
    <xf numFmtId="0" fontId="19" fillId="23" borderId="0" xfId="0" applyFont="1" applyFill="1" applyBorder="1" applyAlignment="1">
      <alignment vertical="center"/>
    </xf>
    <xf numFmtId="0" fontId="0" fillId="23" borderId="17" xfId="0" applyFill="1" applyBorder="1"/>
    <xf numFmtId="0" fontId="19" fillId="26" borderId="36" xfId="0" applyFont="1" applyFill="1" applyBorder="1" applyAlignment="1">
      <alignment vertical="center"/>
    </xf>
    <xf numFmtId="0" fontId="19" fillId="26" borderId="37" xfId="0" applyFont="1" applyFill="1" applyBorder="1" applyAlignment="1">
      <alignment vertical="center"/>
    </xf>
    <xf numFmtId="0" fontId="0" fillId="27" borderId="17" xfId="0" applyFill="1" applyBorder="1" applyAlignment="1">
      <alignment vertical="center" wrapText="1"/>
    </xf>
    <xf numFmtId="0" fontId="0" fillId="27" borderId="21" xfId="0" applyFill="1" applyBorder="1"/>
    <xf numFmtId="0" fontId="0" fillId="27" borderId="22" xfId="0" applyFill="1" applyBorder="1"/>
    <xf numFmtId="0" fontId="0" fillId="27" borderId="23" xfId="0" applyFill="1" applyBorder="1"/>
    <xf numFmtId="0" fontId="0" fillId="27" borderId="38" xfId="0" applyFill="1" applyBorder="1" applyAlignment="1">
      <alignment vertical="center" wrapText="1"/>
    </xf>
    <xf numFmtId="0" fontId="0" fillId="27" borderId="18" xfId="0" applyFill="1" applyBorder="1"/>
    <xf numFmtId="0" fontId="0" fillId="27" borderId="0" xfId="0" applyFill="1" applyBorder="1" applyAlignment="1"/>
    <xf numFmtId="0" fontId="0" fillId="27" borderId="0" xfId="0" applyFill="1" applyBorder="1"/>
    <xf numFmtId="0" fontId="0" fillId="27" borderId="17" xfId="0" applyFill="1" applyBorder="1"/>
    <xf numFmtId="0" fontId="0" fillId="27" borderId="18" xfId="0" applyFill="1" applyBorder="1" applyAlignment="1">
      <alignment vertical="center" wrapText="1"/>
    </xf>
    <xf numFmtId="0" fontId="0" fillId="25" borderId="21" xfId="0" applyFill="1" applyBorder="1"/>
    <xf numFmtId="0" fontId="0" fillId="25" borderId="22" xfId="0" applyFill="1" applyBorder="1"/>
    <xf numFmtId="0" fontId="0" fillId="25" borderId="23" xfId="0" applyFill="1" applyBorder="1"/>
    <xf numFmtId="0" fontId="0" fillId="25" borderId="0" xfId="0" applyFill="1" applyBorder="1" applyAlignment="1"/>
    <xf numFmtId="0" fontId="0" fillId="25" borderId="38" xfId="0" applyFill="1" applyBorder="1" applyAlignment="1">
      <alignment vertical="center" wrapText="1"/>
    </xf>
    <xf numFmtId="0" fontId="0" fillId="25" borderId="18" xfId="0" applyFill="1" applyBorder="1" applyAlignment="1">
      <alignment vertical="center" wrapText="1"/>
    </xf>
    <xf numFmtId="0" fontId="0" fillId="25" borderId="18" xfId="0" applyFill="1" applyBorder="1"/>
    <xf numFmtId="0" fontId="0" fillId="25" borderId="17" xfId="0" applyFill="1" applyBorder="1" applyAlignment="1">
      <alignment vertical="center" wrapText="1"/>
    </xf>
    <xf numFmtId="0" fontId="0" fillId="25" borderId="17" xfId="0" applyFill="1" applyBorder="1"/>
    <xf numFmtId="0" fontId="19" fillId="26" borderId="1" xfId="0" applyFont="1" applyFill="1" applyBorder="1" applyAlignment="1">
      <alignment vertical="center"/>
    </xf>
    <xf numFmtId="0" fontId="4" fillId="25" borderId="0" xfId="0" applyFont="1" applyFill="1" applyBorder="1"/>
    <xf numFmtId="0" fontId="5" fillId="28" borderId="31" xfId="0" applyFont="1" applyFill="1" applyBorder="1" applyAlignment="1">
      <alignment horizontal="center"/>
    </xf>
    <xf numFmtId="0" fontId="5" fillId="29" borderId="31" xfId="0" applyFont="1" applyFill="1" applyBorder="1" applyAlignment="1">
      <alignment horizontal="center"/>
    </xf>
    <xf numFmtId="0" fontId="0" fillId="23" borderId="4" xfId="0" applyFill="1" applyBorder="1"/>
    <xf numFmtId="0" fontId="17" fillId="25" borderId="17" xfId="0" applyFont="1" applyFill="1" applyBorder="1" applyAlignment="1"/>
    <xf numFmtId="0" fontId="17" fillId="25" borderId="0" xfId="0" applyFont="1" applyFill="1" applyBorder="1" applyAlignment="1"/>
    <xf numFmtId="0" fontId="5" fillId="30" borderId="31" xfId="0" applyFont="1" applyFill="1" applyBorder="1" applyAlignment="1">
      <alignment horizontal="center"/>
    </xf>
    <xf numFmtId="0" fontId="5" fillId="9" borderId="6" xfId="1" applyFont="1" applyFill="1" applyBorder="1" applyAlignment="1">
      <alignment horizontal="center" vertical="center"/>
    </xf>
    <xf numFmtId="0" fontId="5" fillId="9" borderId="7" xfId="1" applyFont="1" applyFill="1" applyBorder="1" applyAlignment="1">
      <alignment horizontal="center" vertical="center"/>
    </xf>
    <xf numFmtId="0" fontId="4" fillId="9" borderId="3" xfId="1" applyFill="1" applyBorder="1" applyAlignment="1">
      <alignment horizontal="center" vertical="center"/>
    </xf>
    <xf numFmtId="0" fontId="4" fillId="9" borderId="8" xfId="1" applyFill="1" applyBorder="1" applyAlignment="1">
      <alignment horizontal="center" vertical="center"/>
    </xf>
    <xf numFmtId="0" fontId="13" fillId="9" borderId="10" xfId="1" applyFont="1" applyFill="1" applyBorder="1" applyAlignment="1">
      <alignment horizontal="center" vertical="center"/>
    </xf>
    <xf numFmtId="0" fontId="14" fillId="9" borderId="10" xfId="1" applyFont="1" applyFill="1" applyBorder="1" applyAlignment="1">
      <alignment horizontal="center" vertical="center"/>
    </xf>
    <xf numFmtId="0" fontId="22" fillId="9" borderId="11" xfId="1" applyFont="1" applyFill="1" applyBorder="1" applyAlignment="1">
      <alignment horizontal="center" vertical="center"/>
    </xf>
    <xf numFmtId="0" fontId="0" fillId="8" borderId="0" xfId="0" applyFill="1" applyAlignment="1">
      <alignment horizontal="center" vertical="center" wrapText="1"/>
    </xf>
    <xf numFmtId="0" fontId="23" fillId="9" borderId="42" xfId="0" applyFont="1" applyFill="1" applyBorder="1" applyAlignment="1">
      <alignment horizontal="center" vertical="center"/>
    </xf>
    <xf numFmtId="0" fontId="0" fillId="8" borderId="0" xfId="0" applyFill="1" applyAlignment="1">
      <alignment horizontal="center" vertical="center"/>
    </xf>
    <xf numFmtId="0" fontId="1" fillId="31" borderId="42" xfId="0" applyFont="1" applyFill="1" applyBorder="1" applyAlignment="1">
      <alignment horizontal="center" vertical="center"/>
    </xf>
    <xf numFmtId="0" fontId="24" fillId="9" borderId="43" xfId="0" applyFont="1" applyFill="1" applyBorder="1" applyAlignment="1">
      <alignment horizontal="center" vertical="center"/>
    </xf>
    <xf numFmtId="0" fontId="15" fillId="9" borderId="44" xfId="0" applyFont="1" applyFill="1" applyBorder="1" applyAlignment="1">
      <alignment horizontal="center" vertical="center"/>
    </xf>
    <xf numFmtId="0" fontId="1" fillId="33" borderId="44" xfId="0" applyFont="1" applyFill="1" applyBorder="1" applyAlignment="1">
      <alignment horizontal="center" vertical="center"/>
    </xf>
    <xf numFmtId="0" fontId="17" fillId="25" borderId="17" xfId="0" applyFont="1" applyFill="1" applyBorder="1" applyAlignment="1">
      <alignment horizontal="left"/>
    </xf>
    <xf numFmtId="0" fontId="17" fillId="25" borderId="0" xfId="0" applyFont="1" applyFill="1" applyBorder="1" applyAlignment="1">
      <alignment horizontal="left"/>
    </xf>
    <xf numFmtId="0" fontId="17" fillId="25" borderId="17" xfId="0" applyFont="1" applyFill="1" applyBorder="1" applyAlignment="1">
      <alignment horizontal="left"/>
    </xf>
    <xf numFmtId="0" fontId="17" fillId="25" borderId="0" xfId="0" applyFont="1" applyFill="1" applyBorder="1" applyAlignment="1">
      <alignment horizontal="left"/>
    </xf>
    <xf numFmtId="1" fontId="1" fillId="31" borderId="42" xfId="0" applyNumberFormat="1" applyFont="1" applyFill="1" applyBorder="1" applyAlignment="1">
      <alignment horizontal="center" vertical="center"/>
    </xf>
    <xf numFmtId="1" fontId="1" fillId="32" borderId="43" xfId="0" applyNumberFormat="1" applyFont="1" applyFill="1" applyBorder="1" applyAlignment="1">
      <alignment horizontal="center" vertical="top"/>
    </xf>
    <xf numFmtId="1" fontId="1" fillId="32" borderId="43" xfId="0" applyNumberFormat="1" applyFont="1" applyFill="1" applyBorder="1" applyAlignment="1">
      <alignment horizontal="center" vertical="center"/>
    </xf>
    <xf numFmtId="1" fontId="1" fillId="33" borderId="44" xfId="0" applyNumberFormat="1" applyFont="1" applyFill="1" applyBorder="1" applyAlignment="1">
      <alignment horizontal="center" vertical="center"/>
    </xf>
    <xf numFmtId="0" fontId="0" fillId="23" borderId="45" xfId="0" applyFill="1" applyBorder="1"/>
    <xf numFmtId="0" fontId="0" fillId="23" borderId="46" xfId="0" applyFill="1" applyBorder="1"/>
    <xf numFmtId="0" fontId="0" fillId="23" borderId="47" xfId="0" applyFill="1" applyBorder="1"/>
    <xf numFmtId="0" fontId="0" fillId="23" borderId="48" xfId="0" applyFill="1" applyBorder="1"/>
    <xf numFmtId="0" fontId="0" fillId="23" borderId="0" xfId="0" applyFill="1"/>
    <xf numFmtId="0" fontId="0" fillId="23" borderId="49" xfId="0" applyFill="1" applyBorder="1"/>
    <xf numFmtId="0" fontId="0" fillId="23" borderId="0" xfId="0" applyFill="1" applyAlignment="1">
      <alignment horizontal="center"/>
    </xf>
    <xf numFmtId="0" fontId="0" fillId="23" borderId="52" xfId="0" applyFill="1" applyBorder="1"/>
    <xf numFmtId="0" fontId="0" fillId="23" borderId="50" xfId="0" applyFill="1" applyBorder="1"/>
    <xf numFmtId="0" fontId="0" fillId="23" borderId="51" xfId="0" applyFill="1" applyBorder="1"/>
    <xf numFmtId="0" fontId="26" fillId="8" borderId="0" xfId="0" applyFont="1" applyFill="1" applyAlignment="1">
      <alignment vertical="top"/>
    </xf>
    <xf numFmtId="0" fontId="0" fillId="8" borderId="0" xfId="0" applyFill="1" applyAlignment="1">
      <alignment horizontal="center"/>
    </xf>
    <xf numFmtId="0" fontId="0" fillId="9" borderId="31" xfId="0" applyFill="1" applyBorder="1" applyAlignment="1">
      <alignment horizontal="center" vertical="center"/>
    </xf>
    <xf numFmtId="0" fontId="2" fillId="9" borderId="31" xfId="0" applyFont="1" applyFill="1" applyBorder="1" applyAlignment="1">
      <alignment horizontal="center" vertical="center"/>
    </xf>
    <xf numFmtId="0" fontId="1" fillId="8" borderId="0" xfId="0" applyFont="1" applyFill="1" applyAlignment="1">
      <alignment vertical="center" wrapText="1"/>
    </xf>
    <xf numFmtId="0" fontId="27" fillId="11" borderId="31" xfId="2" applyFont="1" applyFill="1" applyBorder="1" applyAlignment="1">
      <alignment horizontal="center" vertical="center"/>
    </xf>
    <xf numFmtId="0" fontId="0" fillId="23" borderId="53" xfId="0" applyFill="1" applyBorder="1"/>
    <xf numFmtId="0" fontId="0" fillId="8" borderId="0" xfId="0" applyFill="1" applyBorder="1"/>
    <xf numFmtId="0" fontId="0" fillId="23" borderId="0" xfId="0" applyFill="1" applyBorder="1" applyAlignment="1">
      <alignment vertical="center"/>
    </xf>
    <xf numFmtId="0" fontId="0" fillId="23" borderId="28" xfId="0" applyFill="1" applyBorder="1" applyAlignment="1">
      <alignment horizontal="center" vertical="center"/>
    </xf>
    <xf numFmtId="0" fontId="0" fillId="23" borderId="0" xfId="0" applyFill="1" applyBorder="1" applyAlignment="1">
      <alignment horizontal="center" vertical="center"/>
    </xf>
    <xf numFmtId="0" fontId="0" fillId="23" borderId="26" xfId="0" applyFill="1" applyBorder="1" applyAlignment="1">
      <alignment horizontal="center" vertical="center"/>
    </xf>
    <xf numFmtId="0" fontId="19" fillId="23" borderId="0" xfId="0" applyFont="1" applyFill="1" applyAlignment="1">
      <alignment vertical="center"/>
    </xf>
    <xf numFmtId="0" fontId="0" fillId="12" borderId="0" xfId="0" applyFill="1"/>
    <xf numFmtId="0" fontId="0" fillId="27" borderId="0" xfId="0" applyFill="1"/>
    <xf numFmtId="0" fontId="0" fillId="25" borderId="0" xfId="0" applyFill="1"/>
    <xf numFmtId="0" fontId="4" fillId="25" borderId="0" xfId="0" applyFont="1" applyFill="1"/>
    <xf numFmtId="0" fontId="17" fillId="25" borderId="0" xfId="0" applyFont="1" applyFill="1" applyAlignment="1">
      <alignment horizontal="left"/>
    </xf>
    <xf numFmtId="0" fontId="17" fillId="25" borderId="17" xfId="0" applyFont="1" applyFill="1" applyBorder="1"/>
    <xf numFmtId="0" fontId="17" fillId="25" borderId="0" xfId="0" applyFont="1" applyFill="1"/>
    <xf numFmtId="0" fontId="5" fillId="9" borderId="54" xfId="0" applyFont="1" applyFill="1" applyBorder="1" applyAlignment="1">
      <alignment vertical="center"/>
    </xf>
    <xf numFmtId="0" fontId="4" fillId="9" borderId="55" xfId="0" applyFont="1" applyFill="1" applyBorder="1" applyAlignment="1">
      <alignment vertical="center"/>
    </xf>
    <xf numFmtId="0" fontId="0" fillId="9" borderId="56" xfId="0" applyFill="1" applyBorder="1" applyAlignment="1">
      <alignment vertical="center"/>
    </xf>
    <xf numFmtId="0" fontId="0" fillId="9" borderId="57" xfId="0" applyFill="1" applyBorder="1"/>
    <xf numFmtId="0" fontId="25" fillId="9" borderId="57" xfId="3" applyFont="1" applyFill="1" applyBorder="1" applyAlignment="1">
      <alignment vertical="center" wrapText="1"/>
    </xf>
    <xf numFmtId="0" fontId="2" fillId="9" borderId="57" xfId="0" applyFont="1" applyFill="1" applyBorder="1" applyAlignment="1">
      <alignment horizontal="center" vertical="center"/>
    </xf>
    <xf numFmtId="0" fontId="0" fillId="23" borderId="0" xfId="0" applyFill="1" applyAlignment="1">
      <alignment horizontal="center" vertical="center"/>
    </xf>
    <xf numFmtId="0" fontId="25" fillId="9" borderId="56" xfId="3" applyFont="1" applyFill="1" applyBorder="1" applyAlignment="1">
      <alignment vertical="center" wrapText="1"/>
    </xf>
    <xf numFmtId="0" fontId="0" fillId="23" borderId="50" xfId="0" applyFill="1" applyBorder="1" applyAlignment="1">
      <alignment horizontal="center" vertical="center"/>
    </xf>
    <xf numFmtId="0" fontId="0" fillId="23" borderId="46" xfId="0" applyFill="1" applyBorder="1" applyAlignment="1">
      <alignment horizontal="center" vertical="center"/>
    </xf>
    <xf numFmtId="0" fontId="2" fillId="23" borderId="0" xfId="0" applyFont="1" applyFill="1" applyBorder="1"/>
    <xf numFmtId="0" fontId="5" fillId="9" borderId="57" xfId="0" applyFont="1" applyFill="1" applyBorder="1" applyAlignment="1">
      <alignment horizontal="center" vertical="center"/>
    </xf>
    <xf numFmtId="0" fontId="0" fillId="23" borderId="28" xfId="0" applyFill="1" applyBorder="1" applyAlignment="1">
      <alignment horizontal="center"/>
    </xf>
    <xf numFmtId="0" fontId="19" fillId="26" borderId="36" xfId="0" applyFont="1" applyFill="1" applyBorder="1" applyAlignment="1">
      <alignment horizontal="center" vertical="center"/>
    </xf>
    <xf numFmtId="0" fontId="19" fillId="26" borderId="37" xfId="0" applyFont="1" applyFill="1" applyBorder="1" applyAlignment="1">
      <alignment horizontal="center" vertical="center"/>
    </xf>
    <xf numFmtId="0" fontId="0" fillId="23" borderId="26" xfId="0" applyFill="1" applyBorder="1" applyAlignment="1">
      <alignment horizontal="center"/>
    </xf>
    <xf numFmtId="0" fontId="27" fillId="11" borderId="39" xfId="2" applyFont="1" applyFill="1" applyBorder="1" applyAlignment="1">
      <alignment horizontal="center" vertical="center"/>
    </xf>
    <xf numFmtId="0" fontId="25" fillId="9" borderId="54" xfId="3" applyFont="1" applyFill="1" applyBorder="1" applyAlignment="1">
      <alignment vertical="center"/>
    </xf>
    <xf numFmtId="0" fontId="25" fillId="9" borderId="56" xfId="3" applyFont="1" applyFill="1" applyBorder="1" applyAlignment="1">
      <alignment vertical="center"/>
    </xf>
    <xf numFmtId="0" fontId="21" fillId="26" borderId="12" xfId="0" applyFont="1" applyFill="1" applyBorder="1" applyAlignment="1">
      <alignment horizontal="left" vertical="center"/>
    </xf>
    <xf numFmtId="0" fontId="21" fillId="26" borderId="19" xfId="0" applyFont="1" applyFill="1" applyBorder="1" applyAlignment="1">
      <alignment horizontal="left" vertical="center"/>
    </xf>
    <xf numFmtId="0" fontId="21" fillId="26" borderId="20" xfId="0" applyFont="1" applyFill="1" applyBorder="1" applyAlignment="1">
      <alignment horizontal="left" vertical="center"/>
    </xf>
    <xf numFmtId="0" fontId="16" fillId="22" borderId="1" xfId="18" applyFont="1" applyBorder="1" applyAlignment="1">
      <alignment horizontal="center" vertical="center" wrapText="1"/>
    </xf>
    <xf numFmtId="0" fontId="16" fillId="22" borderId="2" xfId="18" applyFont="1" applyBorder="1" applyAlignment="1">
      <alignment horizontal="center" vertical="center" wrapText="1"/>
    </xf>
    <xf numFmtId="0" fontId="7" fillId="24" borderId="1" xfId="0" applyFont="1" applyFill="1" applyBorder="1" applyAlignment="1">
      <alignment horizontal="left" vertical="center"/>
    </xf>
    <xf numFmtId="0" fontId="7" fillId="24" borderId="32" xfId="0" applyFont="1" applyFill="1" applyBorder="1" applyAlignment="1">
      <alignment horizontal="left" vertical="center"/>
    </xf>
    <xf numFmtId="0" fontId="7" fillId="24" borderId="2" xfId="0" applyFont="1" applyFill="1" applyBorder="1" applyAlignment="1">
      <alignment horizontal="left" vertical="center"/>
    </xf>
    <xf numFmtId="0" fontId="19" fillId="24" borderId="33" xfId="0" applyFont="1" applyFill="1" applyBorder="1" applyAlignment="1">
      <alignment horizontal="center" vertical="center"/>
    </xf>
    <xf numFmtId="0" fontId="19" fillId="24" borderId="34" xfId="0" applyFont="1" applyFill="1" applyBorder="1" applyAlignment="1">
      <alignment horizontal="center" vertical="center"/>
    </xf>
    <xf numFmtId="0" fontId="19" fillId="24" borderId="35" xfId="0" applyFont="1" applyFill="1" applyBorder="1" applyAlignment="1">
      <alignment horizontal="center" vertical="center"/>
    </xf>
    <xf numFmtId="0" fontId="17" fillId="12" borderId="17" xfId="0" applyFont="1" applyFill="1" applyBorder="1" applyAlignment="1">
      <alignment horizontal="center" vertical="center" wrapText="1"/>
    </xf>
    <xf numFmtId="0" fontId="17" fillId="12" borderId="0" xfId="0" applyFont="1" applyFill="1" applyAlignment="1">
      <alignment horizontal="center" vertical="center" wrapText="1"/>
    </xf>
    <xf numFmtId="0" fontId="17" fillId="12" borderId="18" xfId="0" applyFont="1" applyFill="1" applyBorder="1" applyAlignment="1">
      <alignment horizontal="center" vertical="center" wrapText="1"/>
    </xf>
    <xf numFmtId="0" fontId="20" fillId="9" borderId="39" xfId="0" applyFont="1" applyFill="1" applyBorder="1" applyAlignment="1">
      <alignment horizontal="center" vertical="center"/>
    </xf>
    <xf numFmtId="0" fontId="20" fillId="9" borderId="41" xfId="0" applyFont="1" applyFill="1" applyBorder="1" applyAlignment="1">
      <alignment horizontal="center" vertical="center"/>
    </xf>
    <xf numFmtId="0" fontId="20" fillId="9" borderId="40" xfId="0" applyFont="1" applyFill="1" applyBorder="1" applyAlignment="1">
      <alignment horizontal="center" vertical="center"/>
    </xf>
    <xf numFmtId="0" fontId="0" fillId="9" borderId="5" xfId="0" applyFill="1" applyBorder="1" applyAlignment="1">
      <alignment horizontal="left" vertical="center" wrapText="1"/>
    </xf>
    <xf numFmtId="0" fontId="17" fillId="12" borderId="17" xfId="0" applyFont="1" applyFill="1" applyBorder="1" applyAlignment="1">
      <alignment horizontal="left"/>
    </xf>
    <xf numFmtId="0" fontId="17" fillId="12" borderId="0" xfId="0" applyFont="1" applyFill="1" applyAlignment="1">
      <alignment horizontal="left"/>
    </xf>
    <xf numFmtId="0" fontId="0" fillId="8" borderId="5" xfId="0" applyFill="1" applyBorder="1" applyAlignment="1">
      <alignment horizontal="left"/>
    </xf>
    <xf numFmtId="0" fontId="20" fillId="23" borderId="17" xfId="0" applyFont="1" applyFill="1" applyBorder="1" applyAlignment="1">
      <alignment horizontal="center" vertical="center"/>
    </xf>
    <xf numFmtId="0" fontId="0" fillId="9" borderId="13" xfId="0" applyFill="1" applyBorder="1" applyAlignment="1">
      <alignment horizontal="left" vertical="center" wrapText="1"/>
    </xf>
    <xf numFmtId="0" fontId="0" fillId="9" borderId="28" xfId="0" applyFill="1" applyBorder="1" applyAlignment="1">
      <alignment horizontal="left" vertical="center" wrapText="1"/>
    </xf>
    <xf numFmtId="0" fontId="0" fillId="9" borderId="15" xfId="0" applyFill="1" applyBorder="1" applyAlignment="1">
      <alignment horizontal="left" vertical="center" wrapText="1"/>
    </xf>
    <xf numFmtId="0" fontId="18" fillId="9" borderId="26" xfId="0" applyFont="1" applyFill="1" applyBorder="1" applyAlignment="1">
      <alignment horizontal="left" vertical="top" wrapText="1"/>
    </xf>
    <xf numFmtId="0" fontId="18" fillId="9" borderId="27" xfId="0" applyFont="1" applyFill="1" applyBorder="1" applyAlignment="1">
      <alignment horizontal="left" vertical="top" wrapText="1"/>
    </xf>
    <xf numFmtId="0" fontId="20" fillId="9" borderId="16" xfId="0" applyFont="1" applyFill="1" applyBorder="1" applyAlignment="1">
      <alignment horizontal="center" vertical="center"/>
    </xf>
    <xf numFmtId="0" fontId="20" fillId="9" borderId="17" xfId="0" applyFont="1" applyFill="1" applyBorder="1" applyAlignment="1">
      <alignment horizontal="center" vertical="center"/>
    </xf>
    <xf numFmtId="0" fontId="20" fillId="9" borderId="21" xfId="0" applyFont="1" applyFill="1" applyBorder="1" applyAlignment="1">
      <alignment horizontal="center" vertical="center"/>
    </xf>
    <xf numFmtId="0" fontId="0" fillId="23" borderId="0" xfId="0" applyFill="1" applyAlignment="1">
      <alignment horizontal="left"/>
    </xf>
    <xf numFmtId="0" fontId="0" fillId="9" borderId="12" xfId="0" applyFill="1" applyBorder="1" applyAlignment="1">
      <alignment horizontal="left" vertical="center" wrapText="1"/>
    </xf>
    <xf numFmtId="0" fontId="0" fillId="9" borderId="19" xfId="0" applyFill="1" applyBorder="1" applyAlignment="1">
      <alignment horizontal="left" vertical="center" wrapText="1"/>
    </xf>
    <xf numFmtId="0" fontId="0" fillId="9" borderId="20" xfId="0" applyFill="1" applyBorder="1" applyAlignment="1">
      <alignment horizontal="left" vertical="center" wrapText="1"/>
    </xf>
    <xf numFmtId="0" fontId="18" fillId="9" borderId="26" xfId="0" applyFont="1" applyFill="1" applyBorder="1" applyAlignment="1">
      <alignment horizontal="left" vertical="center" wrapText="1"/>
    </xf>
    <xf numFmtId="0" fontId="18" fillId="9" borderId="27" xfId="0" applyFont="1" applyFill="1" applyBorder="1" applyAlignment="1">
      <alignment horizontal="left" vertical="center" wrapText="1"/>
    </xf>
    <xf numFmtId="0" fontId="7" fillId="10" borderId="1" xfId="0" applyFont="1" applyFill="1" applyBorder="1" applyAlignment="1">
      <alignment horizontal="left" vertical="center"/>
    </xf>
    <xf numFmtId="0" fontId="7" fillId="10" borderId="32" xfId="0" applyFont="1" applyFill="1" applyBorder="1" applyAlignment="1">
      <alignment horizontal="left" vertical="center"/>
    </xf>
    <xf numFmtId="0" fontId="7" fillId="10" borderId="2" xfId="0" applyFont="1" applyFill="1" applyBorder="1" applyAlignment="1">
      <alignment horizontal="left" vertical="center"/>
    </xf>
    <xf numFmtId="0" fontId="19" fillId="10" borderId="33" xfId="0" applyFont="1" applyFill="1" applyBorder="1" applyAlignment="1">
      <alignment horizontal="center" vertical="center"/>
    </xf>
    <xf numFmtId="0" fontId="19" fillId="10" borderId="34" xfId="0" applyFont="1" applyFill="1" applyBorder="1" applyAlignment="1">
      <alignment horizontal="center" vertical="center"/>
    </xf>
    <xf numFmtId="0" fontId="19" fillId="10" borderId="35" xfId="0" applyFont="1" applyFill="1" applyBorder="1" applyAlignment="1">
      <alignment horizontal="center" vertical="center"/>
    </xf>
    <xf numFmtId="0" fontId="17" fillId="27" borderId="17" xfId="0" applyFont="1" applyFill="1" applyBorder="1" applyAlignment="1">
      <alignment horizontal="center" vertical="center" wrapText="1"/>
    </xf>
    <xf numFmtId="0" fontId="17" fillId="27" borderId="0" xfId="0" applyFont="1" applyFill="1" applyAlignment="1">
      <alignment horizontal="center" vertical="center" wrapText="1"/>
    </xf>
    <xf numFmtId="0" fontId="17" fillId="27" borderId="18" xfId="0" applyFont="1" applyFill="1" applyBorder="1" applyAlignment="1">
      <alignment horizontal="center" vertical="center" wrapText="1"/>
    </xf>
    <xf numFmtId="0" fontId="0" fillId="9" borderId="9" xfId="0" applyFill="1" applyBorder="1" applyAlignment="1">
      <alignment horizontal="left" vertical="center" wrapText="1"/>
    </xf>
    <xf numFmtId="0" fontId="17" fillId="27" borderId="17" xfId="0" applyFont="1" applyFill="1" applyBorder="1" applyAlignment="1">
      <alignment horizontal="left"/>
    </xf>
    <xf numFmtId="0" fontId="17" fillId="27" borderId="0" xfId="0" applyFont="1" applyFill="1" applyAlignment="1">
      <alignment horizontal="left"/>
    </xf>
    <xf numFmtId="0" fontId="19" fillId="10" borderId="33" xfId="0" applyFont="1" applyFill="1" applyBorder="1" applyAlignment="1">
      <alignment horizontal="center" vertical="center" wrapText="1"/>
    </xf>
    <xf numFmtId="0" fontId="19" fillId="10" borderId="34" xfId="0" applyFont="1" applyFill="1" applyBorder="1" applyAlignment="1">
      <alignment horizontal="center" vertical="center" wrapText="1"/>
    </xf>
    <xf numFmtId="0" fontId="19" fillId="10" borderId="35" xfId="0" applyFont="1" applyFill="1" applyBorder="1" applyAlignment="1">
      <alignment horizontal="center" vertical="center" wrapText="1"/>
    </xf>
    <xf numFmtId="0" fontId="7" fillId="13" borderId="1" xfId="0" applyFont="1" applyFill="1" applyBorder="1" applyAlignment="1">
      <alignment horizontal="left" vertical="center"/>
    </xf>
    <xf numFmtId="0" fontId="7" fillId="13" borderId="32" xfId="0" applyFont="1" applyFill="1" applyBorder="1" applyAlignment="1">
      <alignment horizontal="left" vertical="center"/>
    </xf>
    <xf numFmtId="0" fontId="7" fillId="13" borderId="2" xfId="0" applyFont="1" applyFill="1" applyBorder="1" applyAlignment="1">
      <alignment horizontal="left" vertical="center"/>
    </xf>
    <xf numFmtId="0" fontId="19" fillId="13" borderId="33" xfId="0" applyFont="1" applyFill="1" applyBorder="1" applyAlignment="1">
      <alignment horizontal="center" vertical="center"/>
    </xf>
    <xf numFmtId="0" fontId="19" fillId="13" borderId="34" xfId="0" applyFont="1" applyFill="1" applyBorder="1" applyAlignment="1">
      <alignment horizontal="center" vertical="center"/>
    </xf>
    <xf numFmtId="0" fontId="19" fillId="13" borderId="35" xfId="0" applyFont="1" applyFill="1" applyBorder="1" applyAlignment="1">
      <alignment horizontal="center" vertical="center"/>
    </xf>
    <xf numFmtId="0" fontId="17" fillId="25" borderId="17" xfId="0" applyFont="1" applyFill="1" applyBorder="1" applyAlignment="1">
      <alignment horizontal="center" vertical="center" wrapText="1"/>
    </xf>
    <xf numFmtId="0" fontId="17" fillId="25" borderId="0" xfId="0" applyFont="1" applyFill="1" applyAlignment="1">
      <alignment horizontal="center" vertical="center" wrapText="1"/>
    </xf>
    <xf numFmtId="0" fontId="17" fillId="25" borderId="18" xfId="0" applyFont="1" applyFill="1" applyBorder="1" applyAlignment="1">
      <alignment horizontal="center" vertical="center" wrapText="1"/>
    </xf>
    <xf numFmtId="0" fontId="17" fillId="25" borderId="17" xfId="0" applyFont="1" applyFill="1" applyBorder="1" applyAlignment="1">
      <alignment horizontal="left"/>
    </xf>
    <xf numFmtId="0" fontId="17" fillId="25" borderId="0" xfId="0" applyFont="1" applyFill="1" applyAlignment="1">
      <alignment horizontal="left"/>
    </xf>
    <xf numFmtId="0" fontId="0" fillId="8" borderId="12" xfId="0" applyFill="1" applyBorder="1" applyAlignment="1">
      <alignment horizontal="left"/>
    </xf>
    <xf numFmtId="0" fontId="0" fillId="8" borderId="19" xfId="0" applyFill="1" applyBorder="1" applyAlignment="1">
      <alignment horizontal="left"/>
    </xf>
    <xf numFmtId="0" fontId="0" fillId="8" borderId="20" xfId="0" applyFill="1" applyBorder="1" applyAlignment="1">
      <alignment horizontal="left"/>
    </xf>
    <xf numFmtId="0" fontId="0" fillId="9" borderId="9" xfId="0" applyFill="1" applyBorder="1" applyAlignment="1">
      <alignment horizontal="left" wrapText="1"/>
    </xf>
    <xf numFmtId="0" fontId="19" fillId="13" borderId="33" xfId="0" applyFont="1" applyFill="1" applyBorder="1" applyAlignment="1">
      <alignment horizontal="center" vertical="center" wrapText="1"/>
    </xf>
    <xf numFmtId="0" fontId="19" fillId="13" borderId="34" xfId="0" applyFont="1" applyFill="1" applyBorder="1" applyAlignment="1">
      <alignment horizontal="center" vertical="center" wrapText="1"/>
    </xf>
    <xf numFmtId="0" fontId="19" fillId="13" borderId="35" xfId="0" applyFont="1" applyFill="1" applyBorder="1" applyAlignment="1">
      <alignment horizontal="center" vertical="center" wrapText="1"/>
    </xf>
    <xf numFmtId="0" fontId="20" fillId="9" borderId="39" xfId="0" applyFont="1" applyFill="1" applyBorder="1" applyAlignment="1">
      <alignment horizontal="right" vertical="center"/>
    </xf>
    <xf numFmtId="0" fontId="20" fillId="9" borderId="41" xfId="0" applyFont="1" applyFill="1" applyBorder="1" applyAlignment="1">
      <alignment horizontal="right" vertical="center"/>
    </xf>
    <xf numFmtId="0" fontId="20" fillId="9" borderId="40" xfId="0" applyFont="1" applyFill="1" applyBorder="1" applyAlignment="1">
      <alignment horizontal="right" vertical="center"/>
    </xf>
    <xf numFmtId="0" fontId="0" fillId="23" borderId="0" xfId="0" applyFill="1" applyBorder="1" applyAlignment="1">
      <alignment horizontal="left"/>
    </xf>
    <xf numFmtId="0" fontId="17" fillId="12" borderId="0" xfId="0" applyFont="1" applyFill="1" applyBorder="1" applyAlignment="1">
      <alignment horizontal="center" vertical="center" wrapText="1"/>
    </xf>
    <xf numFmtId="0" fontId="17" fillId="12" borderId="0" xfId="0" applyFont="1" applyFill="1" applyBorder="1" applyAlignment="1">
      <alignment horizontal="left"/>
    </xf>
    <xf numFmtId="0" fontId="17" fillId="27" borderId="0" xfId="0" applyFont="1" applyFill="1" applyBorder="1" applyAlignment="1">
      <alignment horizontal="center" vertical="center" wrapText="1"/>
    </xf>
    <xf numFmtId="0" fontId="17" fillId="27" borderId="0" xfId="0" applyFont="1" applyFill="1" applyBorder="1" applyAlignment="1">
      <alignment horizontal="left"/>
    </xf>
    <xf numFmtId="0" fontId="7" fillId="10" borderId="1" xfId="0" applyFont="1" applyFill="1" applyBorder="1" applyAlignment="1">
      <alignment horizontal="center" vertical="center"/>
    </xf>
    <xf numFmtId="0" fontId="7" fillId="10" borderId="32" xfId="0" applyFont="1" applyFill="1" applyBorder="1" applyAlignment="1">
      <alignment horizontal="center" vertical="center"/>
    </xf>
    <xf numFmtId="0" fontId="7" fillId="10" borderId="2" xfId="0" applyFont="1" applyFill="1" applyBorder="1" applyAlignment="1">
      <alignment horizontal="center" vertical="center"/>
    </xf>
    <xf numFmtId="0" fontId="17" fillId="25" borderId="0" xfId="0" applyFont="1" applyFill="1" applyBorder="1" applyAlignment="1">
      <alignment horizontal="center" vertical="center" wrapText="1"/>
    </xf>
    <xf numFmtId="0" fontId="17" fillId="25" borderId="0" xfId="0" applyFont="1" applyFill="1" applyBorder="1" applyAlignment="1">
      <alignment horizontal="left"/>
    </xf>
    <xf numFmtId="0" fontId="7" fillId="13" borderId="1" xfId="0" applyFont="1" applyFill="1" applyBorder="1" applyAlignment="1">
      <alignment horizontal="center" vertical="center"/>
    </xf>
    <xf numFmtId="0" fontId="7" fillId="13" borderId="32" xfId="0" applyFont="1" applyFill="1" applyBorder="1" applyAlignment="1">
      <alignment horizontal="center" vertical="center"/>
    </xf>
    <xf numFmtId="0" fontId="7" fillId="13" borderId="2" xfId="0" applyFont="1" applyFill="1" applyBorder="1" applyAlignment="1">
      <alignment horizontal="center" vertical="center"/>
    </xf>
    <xf numFmtId="0" fontId="0" fillId="9" borderId="9" xfId="0" applyFont="1" applyFill="1" applyBorder="1" applyAlignment="1">
      <alignment horizontal="left" vertical="center" wrapText="1"/>
    </xf>
    <xf numFmtId="0" fontId="2" fillId="9" borderId="54" xfId="0" applyFont="1" applyFill="1" applyBorder="1" applyAlignment="1">
      <alignment horizontal="center" vertical="center"/>
    </xf>
    <xf numFmtId="0" fontId="2" fillId="9" borderId="55" xfId="0" applyFont="1" applyFill="1" applyBorder="1" applyAlignment="1">
      <alignment horizontal="center" vertical="center"/>
    </xf>
    <xf numFmtId="0" fontId="2" fillId="9" borderId="56" xfId="0" applyFont="1" applyFill="1" applyBorder="1" applyAlignment="1">
      <alignment horizontal="center" vertical="center"/>
    </xf>
    <xf numFmtId="0" fontId="7" fillId="24" borderId="1" xfId="0" applyFont="1" applyFill="1" applyBorder="1" applyAlignment="1">
      <alignment horizontal="center" vertical="center"/>
    </xf>
    <xf numFmtId="0" fontId="7" fillId="24" borderId="32" xfId="0" applyFont="1" applyFill="1" applyBorder="1" applyAlignment="1">
      <alignment horizontal="center" vertical="center"/>
    </xf>
    <xf numFmtId="0" fontId="7" fillId="24" borderId="2" xfId="0" applyFont="1" applyFill="1" applyBorder="1" applyAlignment="1">
      <alignment horizontal="center" vertical="center"/>
    </xf>
  </cellXfs>
  <cellStyles count="19">
    <cellStyle name="20% - Énfasis1 2" xfId="2" xr:uid="{DD634EC7-ACEA-4A92-B3C9-9CDA938C2B6F}"/>
    <cellStyle name="20% - Énfasis1 2 2" xfId="11" xr:uid="{09AC868F-38AF-4669-87A7-FA3EECB83120}"/>
    <cellStyle name="20% - Énfasis6 2" xfId="5" xr:uid="{D336CBC7-24B4-441E-B186-E1C7E8F8369F}"/>
    <cellStyle name="20% - Énfasis6 2 2" xfId="13" xr:uid="{9DC1B990-C045-4C64-AE85-035074C56E52}"/>
    <cellStyle name="40% - Énfasis1 2" xfId="3" xr:uid="{0BDD7853-8E98-4B23-8CCB-18F24E4B537D}"/>
    <cellStyle name="40% - Énfasis1 2 2" xfId="16" xr:uid="{8792ACE6-44B5-4FAD-9B95-6B7F2D46E788}"/>
    <cellStyle name="60% - Énfasis1 2" xfId="7" xr:uid="{62402F50-B380-4CEF-AE1A-4A7629DCB77F}"/>
    <cellStyle name="60% - Énfasis1 2 2" xfId="15" xr:uid="{3262F92B-7A9E-4807-8E5A-6E545B7F9936}"/>
    <cellStyle name="60% - Énfasis6 2" xfId="4" xr:uid="{93463534-C9FC-4814-84C7-BFF4E3146803}"/>
    <cellStyle name="60% - Énfasis6 2 2" xfId="12" xr:uid="{D656E0CE-C467-4EA5-A46E-53960A67F74C}"/>
    <cellStyle name="Énfasis4" xfId="18" builtinId="41"/>
    <cellStyle name="Excel Built-in Accent1" xfId="8" xr:uid="{8A8459C0-2C84-4AE2-BBB2-1FB9DB21B034}"/>
    <cellStyle name="Excel Built-in Good" xfId="9" xr:uid="{C727CF0F-0B33-44E9-96E6-684D8BAD9DF9}"/>
    <cellStyle name="Incorrecto 2" xfId="6" xr:uid="{982F941C-F22A-4199-91EC-5135ED307792}"/>
    <cellStyle name="Incorrecto 2 2" xfId="14" xr:uid="{45F11EB0-95EF-41DB-99CF-3C5CD3B78CFF}"/>
    <cellStyle name="Normal" xfId="0" builtinId="0"/>
    <cellStyle name="Normal 2" xfId="1" xr:uid="{AEB0D3C7-792C-4E46-82F9-6F7C339916D6}"/>
    <cellStyle name="Normal 2 2" xfId="10" xr:uid="{276860A5-1379-48BA-9CF9-785792B6491F}"/>
    <cellStyle name="Normal 3" xfId="17" xr:uid="{77D8BA73-4B7D-4A5E-A534-260B6595963F}"/>
  </cellStyles>
  <dxfs count="33">
    <dxf>
      <font>
        <b/>
        <i val="0"/>
        <color rgb="FFFA3E4B"/>
      </font>
      <fill>
        <patternFill>
          <bgColor rgb="FFFFFFFF"/>
        </patternFill>
      </fill>
    </dxf>
    <dxf>
      <font>
        <b/>
        <i val="0"/>
        <color rgb="FFFCB53B"/>
      </font>
      <fill>
        <patternFill>
          <bgColor rgb="FFFFFFFF"/>
        </patternFill>
      </fill>
    </dxf>
    <dxf>
      <font>
        <b/>
        <i val="0"/>
        <color rgb="FF17B987"/>
      </font>
      <fill>
        <patternFill>
          <bgColor rgb="FFFFFFFF"/>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rgb="FFC00000"/>
        </patternFill>
      </fill>
    </dxf>
    <dxf>
      <font>
        <b/>
        <i val="0"/>
        <color rgb="FFFA3E4B"/>
      </font>
      <fill>
        <patternFill>
          <bgColor rgb="FFFFFFFF"/>
        </patternFill>
      </fill>
    </dxf>
    <dxf>
      <font>
        <b/>
        <i val="0"/>
        <color rgb="FFFCB53B"/>
      </font>
      <fill>
        <patternFill>
          <bgColor rgb="FFFFFFFF"/>
        </patternFill>
      </fill>
    </dxf>
    <dxf>
      <font>
        <b/>
        <i val="0"/>
        <color rgb="FF17B987"/>
      </font>
      <fill>
        <patternFill>
          <bgColor rgb="FFFFFFFF"/>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rgb="FFC00000"/>
        </patternFill>
      </fill>
    </dxf>
    <dxf>
      <font>
        <b/>
        <i val="0"/>
        <color rgb="FFFA3E4B"/>
      </font>
      <fill>
        <patternFill>
          <bgColor rgb="FFFFFFFF"/>
        </patternFill>
      </fill>
    </dxf>
    <dxf>
      <font>
        <b/>
        <i val="0"/>
        <color rgb="FFFCB53B"/>
      </font>
      <fill>
        <patternFill>
          <bgColor rgb="FFFFFFFF"/>
        </patternFill>
      </fill>
    </dxf>
    <dxf>
      <font>
        <b/>
        <i val="0"/>
        <color rgb="FF17B987"/>
      </font>
      <fill>
        <patternFill>
          <bgColor rgb="FFFFFFFF"/>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rgb="FFC00000"/>
        </patternFill>
      </fill>
    </dxf>
    <dxf>
      <font>
        <b/>
        <i val="0"/>
        <color theme="0"/>
      </font>
      <fill>
        <patternFill>
          <bgColor theme="9" tint="-0.24994659260841701"/>
        </patternFill>
      </fill>
    </dxf>
    <dxf>
      <font>
        <b/>
        <i val="0"/>
        <color theme="0"/>
      </font>
      <fill>
        <patternFill>
          <bgColor rgb="FFC00000"/>
        </patternFill>
      </fill>
    </dxf>
  </dxfs>
  <tableStyles count="0" defaultTableStyle="TableStyleMedium2" defaultPivotStyle="PivotStyleLight16"/>
  <colors>
    <mruColors>
      <color rgb="FFFA3E4B"/>
      <color rgb="FF17B987"/>
      <color rgb="FFFCB53B"/>
      <color rgb="FFFFFFFF"/>
      <color rgb="FFFFE5E5"/>
      <color rgb="FFFF898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1</xdr:col>
      <xdr:colOff>723900</xdr:colOff>
      <xdr:row>3</xdr:row>
      <xdr:rowOff>93296</xdr:rowOff>
    </xdr:to>
    <xdr:pic>
      <xdr:nvPicPr>
        <xdr:cNvPr id="2" name="Imagen 1">
          <a:extLst>
            <a:ext uri="{FF2B5EF4-FFF2-40B4-BE49-F238E27FC236}">
              <a16:creationId xmlns:a16="http://schemas.microsoft.com/office/drawing/2014/main" id="{26B04492-1EF8-4409-AF4E-80C4257BDC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80975"/>
          <a:ext cx="1323975" cy="512396"/>
        </a:xfrm>
        <a:prstGeom prst="rect">
          <a:avLst/>
        </a:prstGeom>
      </xdr:spPr>
    </xdr:pic>
    <xdr:clientData/>
  </xdr:twoCellAnchor>
  <xdr:twoCellAnchor>
    <xdr:from>
      <xdr:col>0</xdr:col>
      <xdr:colOff>301624</xdr:colOff>
      <xdr:row>4</xdr:row>
      <xdr:rowOff>142873</xdr:rowOff>
    </xdr:from>
    <xdr:to>
      <xdr:col>11</xdr:col>
      <xdr:colOff>347266</xdr:colOff>
      <xdr:row>6</xdr:row>
      <xdr:rowOff>104773</xdr:rowOff>
    </xdr:to>
    <xdr:sp macro="" textlink="">
      <xdr:nvSpPr>
        <xdr:cNvPr id="3" name="Rectángulo 2">
          <a:extLst>
            <a:ext uri="{FF2B5EF4-FFF2-40B4-BE49-F238E27FC236}">
              <a16:creationId xmlns:a16="http://schemas.microsoft.com/office/drawing/2014/main" id="{91AC4EF4-DD6E-4CA0-854A-6AC769975C35}"/>
            </a:ext>
          </a:extLst>
        </xdr:cNvPr>
        <xdr:cNvSpPr/>
      </xdr:nvSpPr>
      <xdr:spPr>
        <a:xfrm>
          <a:off x="301624" y="936623"/>
          <a:ext cx="8449470" cy="3587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a:t>¿Cómo aplicar el Modelo de priorización?</a:t>
          </a:r>
        </a:p>
      </xdr:txBody>
    </xdr:sp>
    <xdr:clientData/>
  </xdr:twoCellAnchor>
  <xdr:twoCellAnchor>
    <xdr:from>
      <xdr:col>0</xdr:col>
      <xdr:colOff>282575</xdr:colOff>
      <xdr:row>7</xdr:row>
      <xdr:rowOff>32118</xdr:rowOff>
    </xdr:from>
    <xdr:to>
      <xdr:col>11</xdr:col>
      <xdr:colOff>347267</xdr:colOff>
      <xdr:row>31</xdr:row>
      <xdr:rowOff>198412</xdr:rowOff>
    </xdr:to>
    <xdr:sp macro="" textlink="">
      <xdr:nvSpPr>
        <xdr:cNvPr id="6" name="Rectangle 1">
          <a:extLst>
            <a:ext uri="{FF2B5EF4-FFF2-40B4-BE49-F238E27FC236}">
              <a16:creationId xmlns:a16="http://schemas.microsoft.com/office/drawing/2014/main" id="{AEA9838B-FDC6-4643-AF07-6EE015C50BAB}"/>
            </a:ext>
          </a:extLst>
        </xdr:cNvPr>
        <xdr:cNvSpPr/>
      </xdr:nvSpPr>
      <xdr:spPr>
        <a:xfrm>
          <a:off x="282575" y="1421181"/>
          <a:ext cx="8468520" cy="492879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200">
            <a:effectLst/>
          </a:endParaRPr>
        </a:p>
        <a:p>
          <a:r>
            <a:rPr lang="es-ES" sz="1100">
              <a:solidFill>
                <a:schemeClr val="dk1"/>
              </a:solidFill>
              <a:effectLst/>
              <a:latin typeface="+mn-lt"/>
              <a:ea typeface="+mn-ea"/>
              <a:cs typeface="+mn-cs"/>
            </a:rPr>
            <a:t>En</a:t>
          </a:r>
          <a:r>
            <a:rPr lang="es-ES" sz="1100" baseline="0">
              <a:solidFill>
                <a:schemeClr val="dk1"/>
              </a:solidFill>
              <a:effectLst/>
              <a:latin typeface="+mn-lt"/>
              <a:ea typeface="+mn-ea"/>
              <a:cs typeface="+mn-cs"/>
            </a:rPr>
            <a:t> el presente documento excel se incluye una </a:t>
          </a:r>
          <a:r>
            <a:rPr lang="es-ES" sz="1100">
              <a:solidFill>
                <a:schemeClr val="dk1"/>
              </a:solidFill>
              <a:effectLst/>
              <a:latin typeface="+mn-lt"/>
              <a:ea typeface="+mn-ea"/>
              <a:cs typeface="+mn-cs"/>
            </a:rPr>
            <a:t>herramienta para facilitar la aplicación del Modelo</a:t>
          </a:r>
          <a:r>
            <a:rPr lang="es-ES" sz="1100" baseline="0">
              <a:solidFill>
                <a:schemeClr val="dk1"/>
              </a:solidFill>
              <a:effectLst/>
              <a:latin typeface="+mn-lt"/>
              <a:ea typeface="+mn-ea"/>
              <a:cs typeface="+mn-cs"/>
            </a:rPr>
            <a:t> de priorización. </a:t>
          </a:r>
        </a:p>
        <a:p>
          <a:endParaRPr lang="es-ES" sz="1100" b="1" u="sng" baseline="0">
            <a:solidFill>
              <a:schemeClr val="dk1"/>
            </a:solidFill>
            <a:effectLst/>
            <a:latin typeface="+mn-lt"/>
            <a:ea typeface="+mn-ea"/>
            <a:cs typeface="+mn-cs"/>
          </a:endParaRPr>
        </a:p>
        <a:p>
          <a:r>
            <a:rPr lang="es-ES" sz="1100" b="0" u="none" baseline="0">
              <a:solidFill>
                <a:schemeClr val="dk1"/>
              </a:solidFill>
              <a:effectLst/>
              <a:latin typeface="+mn-lt"/>
              <a:ea typeface="+mn-ea"/>
              <a:cs typeface="+mn-cs"/>
            </a:rPr>
            <a:t>La herramienta se estructura en las siguientes pestañas:</a:t>
          </a:r>
        </a:p>
        <a:p>
          <a:r>
            <a:rPr lang="es-ES" sz="1100" b="1" u="none" baseline="0">
              <a:solidFill>
                <a:schemeClr val="dk1"/>
              </a:solidFill>
              <a:effectLst/>
              <a:latin typeface="+mn-lt"/>
              <a:ea typeface="+mn-ea"/>
              <a:cs typeface="+mn-cs"/>
            </a:rPr>
            <a:t>	</a:t>
          </a:r>
          <a:r>
            <a:rPr lang="es-ES" sz="1100" b="1" i="1" u="none" baseline="0">
              <a:solidFill>
                <a:schemeClr val="dk1"/>
              </a:solidFill>
              <a:effectLst/>
              <a:latin typeface="+mn-lt"/>
              <a:ea typeface="+mn-ea"/>
              <a:cs typeface="+mn-cs"/>
            </a:rPr>
            <a:t>- 1 Mod. Priorización:</a:t>
          </a:r>
          <a:r>
            <a:rPr lang="es-ES" sz="1100" b="0" i="1" u="none" baseline="0">
              <a:solidFill>
                <a:schemeClr val="dk1"/>
              </a:solidFill>
              <a:effectLst/>
              <a:latin typeface="+mn-lt"/>
              <a:ea typeface="+mn-ea"/>
              <a:cs typeface="+mn-cs"/>
            </a:rPr>
            <a:t> </a:t>
          </a:r>
          <a:r>
            <a:rPr lang="es-ES" sz="1100" b="0" u="none" baseline="0">
              <a:solidFill>
                <a:schemeClr val="dk1"/>
              </a:solidFill>
              <a:effectLst/>
              <a:latin typeface="+mn-lt"/>
              <a:ea typeface="+mn-ea"/>
              <a:cs typeface="+mn-cs"/>
            </a:rPr>
            <a:t>sirve como una guía para los Farmacéuticos de Hospital para comprender el uso del Modelo de 	priorización.</a:t>
          </a:r>
        </a:p>
        <a:p>
          <a:endParaRPr lang="es-ES" sz="500" b="0" u="none" baseline="0">
            <a:solidFill>
              <a:schemeClr val="dk1"/>
            </a:solidFill>
            <a:effectLst/>
            <a:latin typeface="+mn-lt"/>
            <a:ea typeface="+mn-ea"/>
            <a:cs typeface="+mn-cs"/>
          </a:endParaRPr>
        </a:p>
        <a:p>
          <a:r>
            <a:rPr lang="es-ES" sz="1100" b="1" u="none" baseline="0">
              <a:solidFill>
                <a:schemeClr val="dk1"/>
              </a:solidFill>
              <a:effectLst/>
              <a:latin typeface="+mn-lt"/>
              <a:ea typeface="+mn-ea"/>
              <a:cs typeface="+mn-cs"/>
            </a:rPr>
            <a:t>	</a:t>
          </a:r>
          <a:r>
            <a:rPr lang="es-ES" sz="1100" b="1" i="1" u="none" baseline="0">
              <a:solidFill>
                <a:schemeClr val="dk1"/>
              </a:solidFill>
              <a:effectLst/>
              <a:latin typeface="+mn-lt"/>
              <a:ea typeface="+mn-ea"/>
              <a:cs typeface="+mn-cs"/>
            </a:rPr>
            <a:t>- 2 Puntuación de vbles: </a:t>
          </a:r>
          <a:r>
            <a:rPr lang="es-ES" sz="1100" b="0" u="none" baseline="0">
              <a:solidFill>
                <a:schemeClr val="dk1"/>
              </a:solidFill>
              <a:effectLst/>
              <a:latin typeface="+mn-lt"/>
              <a:ea typeface="+mn-ea"/>
              <a:cs typeface="+mn-cs"/>
            </a:rPr>
            <a:t>recoge todos los criterios del modelo de priorización, así como los niveles y las puntuaciones asignadas a 	los criterios recomendables. Los criterios y los valores pueden ser modificados por los SFH en función de sus necesidades. </a:t>
          </a:r>
        </a:p>
        <a:p>
          <a:endParaRPr lang="es-ES" sz="500" b="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ES" sz="1100" b="1" u="none" baseline="0">
              <a:solidFill>
                <a:schemeClr val="dk1"/>
              </a:solidFill>
              <a:effectLst/>
              <a:latin typeface="+mn-lt"/>
              <a:ea typeface="+mn-ea"/>
              <a:cs typeface="+mn-cs"/>
            </a:rPr>
            <a:t>	</a:t>
          </a:r>
          <a:r>
            <a:rPr lang="es-ES" sz="1100" b="1" i="1" u="none" baseline="0">
              <a:solidFill>
                <a:schemeClr val="dk1"/>
              </a:solidFill>
              <a:effectLst/>
              <a:latin typeface="+mn-lt"/>
              <a:ea typeface="+mn-ea"/>
              <a:cs typeface="+mn-cs"/>
            </a:rPr>
            <a:t>- 3 Rangos: </a:t>
          </a:r>
          <a:r>
            <a:rPr lang="es-ES" sz="1100" baseline="0">
              <a:solidFill>
                <a:schemeClr val="dk1"/>
              </a:solidFill>
              <a:effectLst/>
              <a:latin typeface="+mn-lt"/>
              <a:ea typeface="+mn-ea"/>
              <a:cs typeface="+mn-cs"/>
            </a:rPr>
            <a:t>propuesta de rangos orientativos para orientar la selección de pacientes. </a:t>
          </a:r>
          <a:r>
            <a:rPr lang="es-ES" sz="1100" b="0" u="none" baseline="0">
              <a:solidFill>
                <a:schemeClr val="dk1"/>
              </a:solidFill>
              <a:effectLst/>
              <a:latin typeface="+mn-lt"/>
              <a:ea typeface="+mn-ea"/>
              <a:cs typeface="+mn-cs"/>
            </a:rPr>
            <a:t>Los rangos pueden ser modificados en 	función de la capacidad, demanda y características de los SFH. </a:t>
          </a:r>
        </a:p>
        <a:p>
          <a:pPr marL="0" marR="0" lvl="0" indent="0" defTabSz="914400" eaLnBrk="1" fontAlgn="auto" latinLnBrk="0" hangingPunct="1">
            <a:lnSpc>
              <a:spcPct val="100000"/>
            </a:lnSpc>
            <a:spcBef>
              <a:spcPts val="0"/>
            </a:spcBef>
            <a:spcAft>
              <a:spcPts val="0"/>
            </a:spcAft>
            <a:buClrTx/>
            <a:buSzTx/>
            <a:buFontTx/>
            <a:buNone/>
            <a:tabLst/>
            <a:defRPr/>
          </a:pPr>
          <a:endParaRPr lang="es-ES" sz="500" b="0" u="none" baseline="0">
            <a:solidFill>
              <a:schemeClr val="dk1"/>
            </a:solidFill>
            <a:effectLst/>
            <a:latin typeface="+mn-lt"/>
            <a:ea typeface="+mn-ea"/>
            <a:cs typeface="+mn-cs"/>
          </a:endParaRPr>
        </a:p>
        <a:p>
          <a:r>
            <a:rPr lang="es-ES" sz="1100" b="1" u="none" baseline="0">
              <a:solidFill>
                <a:schemeClr val="dk1"/>
              </a:solidFill>
              <a:effectLst/>
              <a:latin typeface="+mn-lt"/>
              <a:ea typeface="+mn-ea"/>
              <a:cs typeface="+mn-cs"/>
            </a:rPr>
            <a:t>	- </a:t>
          </a:r>
          <a:r>
            <a:rPr lang="es-ES" sz="1100" b="1" i="1" u="none" baseline="0">
              <a:solidFill>
                <a:schemeClr val="dk1"/>
              </a:solidFill>
              <a:effectLst/>
              <a:latin typeface="+mn-lt"/>
              <a:ea typeface="+mn-ea"/>
              <a:cs typeface="+mn-cs"/>
            </a:rPr>
            <a:t>Priorización_P:</a:t>
          </a:r>
          <a:r>
            <a:rPr lang="es-ES" sz="1100" b="0" i="1" u="none" baseline="0">
              <a:solidFill>
                <a:schemeClr val="dk1"/>
              </a:solidFill>
              <a:effectLst/>
              <a:latin typeface="+mn-lt"/>
              <a:ea typeface="+mn-ea"/>
              <a:cs typeface="+mn-cs"/>
            </a:rPr>
            <a:t> </a:t>
          </a:r>
          <a:r>
            <a:rPr lang="es-ES" sz="1100" b="0" i="0" u="none" baseline="0">
              <a:solidFill>
                <a:schemeClr val="dk1"/>
              </a:solidFill>
              <a:effectLst/>
              <a:latin typeface="+mn-lt"/>
              <a:ea typeface="+mn-ea"/>
              <a:cs typeface="+mn-cs"/>
            </a:rPr>
            <a:t>hoja para cumplimentar la información y aplicar el modelo de priorización en cada paciente. </a:t>
          </a:r>
        </a:p>
        <a:p>
          <a:endParaRPr lang="es-ES" sz="1100" b="0" u="none" baseline="0">
            <a:solidFill>
              <a:schemeClr val="dk1"/>
            </a:solidFill>
            <a:effectLst/>
            <a:latin typeface="+mn-lt"/>
            <a:ea typeface="+mn-ea"/>
            <a:cs typeface="+mn-cs"/>
          </a:endParaRPr>
        </a:p>
        <a:p>
          <a:r>
            <a:rPr lang="es-ES" sz="1100" b="1" u="sng" baseline="0">
              <a:solidFill>
                <a:schemeClr val="dk1"/>
              </a:solidFill>
              <a:effectLst/>
              <a:latin typeface="+mn-lt"/>
              <a:ea typeface="+mn-ea"/>
              <a:cs typeface="+mn-cs"/>
            </a:rPr>
            <a:t>¿Qué hay que cumplimentar?</a:t>
          </a:r>
        </a:p>
        <a:p>
          <a:pPr rtl="0" eaLnBrk="1" latinLnBrk="0" hangingPunct="1"/>
          <a:r>
            <a:rPr lang="es-ES" sz="1100" b="0" i="0" baseline="0">
              <a:solidFill>
                <a:schemeClr val="dk1"/>
              </a:solidFill>
              <a:effectLst/>
              <a:latin typeface="+mn-lt"/>
              <a:ea typeface="+mn-ea"/>
              <a:cs typeface="+mn-cs"/>
            </a:rPr>
            <a:t>Para cada paciente se deberá responder </a:t>
          </a:r>
          <a:r>
            <a:rPr lang="es-ES" sz="1100" b="1" i="0" baseline="0">
              <a:solidFill>
                <a:schemeClr val="dk1"/>
              </a:solidFill>
              <a:effectLst/>
              <a:latin typeface="+mn-lt"/>
              <a:ea typeface="+mn-ea"/>
              <a:cs typeface="+mn-cs"/>
            </a:rPr>
            <a:t>SI/NO </a:t>
          </a:r>
          <a:r>
            <a:rPr lang="es-ES" sz="1100" b="0" i="0" baseline="0">
              <a:solidFill>
                <a:schemeClr val="dk1"/>
              </a:solidFill>
              <a:effectLst/>
              <a:latin typeface="+mn-lt"/>
              <a:ea typeface="+mn-ea"/>
              <a:cs typeface="+mn-cs"/>
            </a:rPr>
            <a:t>en la casilla de "respuestas" asignadas para cada criterio. En función de la respuesta, la casilla "puntuación" cambiará de color (</a:t>
          </a:r>
          <a:r>
            <a:rPr lang="es-ES" sz="1100" b="1" i="0" baseline="0">
              <a:solidFill>
                <a:schemeClr val="accent6">
                  <a:lumMod val="75000"/>
                </a:schemeClr>
              </a:solidFill>
              <a:effectLst/>
              <a:latin typeface="+mn-lt"/>
              <a:ea typeface="+mn-ea"/>
              <a:cs typeface="+mn-cs"/>
            </a:rPr>
            <a:t>verde</a:t>
          </a:r>
          <a:r>
            <a:rPr lang="es-ES" sz="1100" b="0" i="0" baseline="0">
              <a:solidFill>
                <a:schemeClr val="dk1"/>
              </a:solidFill>
              <a:effectLst/>
              <a:latin typeface="+mn-lt"/>
              <a:ea typeface="+mn-ea"/>
              <a:cs typeface="+mn-cs"/>
            </a:rPr>
            <a:t> indicando </a:t>
          </a:r>
          <a:r>
            <a:rPr lang="es-ES" sz="1100" b="1" i="0" baseline="0">
              <a:solidFill>
                <a:schemeClr val="accent6">
                  <a:lumMod val="75000"/>
                </a:schemeClr>
              </a:solidFill>
              <a:effectLst/>
              <a:latin typeface="+mn-lt"/>
              <a:ea typeface="+mn-ea"/>
              <a:cs typeface="+mn-cs"/>
            </a:rPr>
            <a:t>cumplimiento</a:t>
          </a:r>
          <a:r>
            <a:rPr lang="es-ES" sz="1100" b="0" i="0" baseline="0">
              <a:solidFill>
                <a:schemeClr val="dk1"/>
              </a:solidFill>
              <a:effectLst/>
              <a:latin typeface="+mn-lt"/>
              <a:ea typeface="+mn-ea"/>
              <a:cs typeface="+mn-cs"/>
            </a:rPr>
            <a:t>, y </a:t>
          </a:r>
          <a:r>
            <a:rPr lang="es-ES" sz="1100" b="1" i="0" baseline="0">
              <a:solidFill>
                <a:srgbClr val="C00000"/>
              </a:solidFill>
              <a:effectLst/>
              <a:latin typeface="+mn-lt"/>
              <a:ea typeface="+mn-ea"/>
              <a:cs typeface="+mn-cs"/>
            </a:rPr>
            <a:t>rojo</a:t>
          </a:r>
          <a:r>
            <a:rPr lang="es-ES" sz="1100" b="0" i="0" baseline="0">
              <a:solidFill>
                <a:schemeClr val="dk1"/>
              </a:solidFill>
              <a:effectLst/>
              <a:latin typeface="+mn-lt"/>
              <a:ea typeface="+mn-ea"/>
              <a:cs typeface="+mn-cs"/>
            </a:rPr>
            <a:t> indicando el </a:t>
          </a:r>
          <a:r>
            <a:rPr lang="es-ES" sz="1100" b="1" i="0" baseline="0">
              <a:solidFill>
                <a:srgbClr val="C00000"/>
              </a:solidFill>
              <a:effectLst/>
              <a:latin typeface="+mn-lt"/>
              <a:ea typeface="+mn-ea"/>
              <a:cs typeface="+mn-cs"/>
            </a:rPr>
            <a:t>no cumplimiento </a:t>
          </a:r>
          <a:r>
            <a:rPr lang="es-ES" sz="1100" b="0" i="0" baseline="0">
              <a:solidFill>
                <a:schemeClr val="dk1"/>
              </a:solidFill>
              <a:effectLst/>
              <a:latin typeface="+mn-lt"/>
              <a:ea typeface="+mn-ea"/>
              <a:cs typeface="+mn-cs"/>
            </a:rPr>
            <a:t>con el criterio). </a:t>
          </a:r>
        </a:p>
        <a:p>
          <a:pPr rtl="0" eaLnBrk="1" latinLnBrk="0" hangingPunct="1"/>
          <a:endParaRPr lang="es-ES">
            <a:effectLst/>
          </a:endParaRPr>
        </a:p>
        <a:p>
          <a:pPr rtl="0" eaLnBrk="1" latinLnBrk="0" hangingPunct="1"/>
          <a:r>
            <a:rPr lang="es-ES" sz="1100" b="0" i="0" baseline="0">
              <a:solidFill>
                <a:schemeClr val="dk1"/>
              </a:solidFill>
              <a:effectLst/>
              <a:latin typeface="+mn-lt"/>
              <a:ea typeface="+mn-ea"/>
              <a:cs typeface="+mn-cs"/>
            </a:rPr>
            <a:t>Según la cumplimentación de cada criterio, la herramienta calculará la </a:t>
          </a:r>
          <a:r>
            <a:rPr lang="es-ES" sz="1100" b="1" i="0" u="sng" baseline="0">
              <a:solidFill>
                <a:schemeClr val="dk1"/>
              </a:solidFill>
              <a:effectLst/>
              <a:latin typeface="+mn-lt"/>
              <a:ea typeface="+mn-ea"/>
              <a:cs typeface="+mn-cs"/>
            </a:rPr>
            <a:t>SITUACIÓN DEL PACIENTE (INCLUSIÓN/CONTINUIDAD)</a:t>
          </a:r>
          <a:r>
            <a:rPr lang="es-ES" sz="1100" b="1" i="0" baseline="0">
              <a:solidFill>
                <a:schemeClr val="dk1"/>
              </a:solidFill>
              <a:effectLst/>
              <a:latin typeface="+mn-lt"/>
              <a:ea typeface="+mn-ea"/>
              <a:cs typeface="+mn-cs"/>
            </a:rPr>
            <a:t> </a:t>
          </a:r>
          <a:r>
            <a:rPr lang="es-ES" sz="1100" b="0" i="0" baseline="0">
              <a:solidFill>
                <a:schemeClr val="dk1"/>
              </a:solidFill>
              <a:effectLst/>
              <a:latin typeface="+mn-lt"/>
              <a:ea typeface="+mn-ea"/>
              <a:cs typeface="+mn-cs"/>
            </a:rPr>
            <a:t>para cada ámbito de aplicación del programa de telefarmacia:</a:t>
          </a:r>
        </a:p>
        <a:p>
          <a:pPr rtl="0" eaLnBrk="1" latinLnBrk="0" hangingPunct="1"/>
          <a:r>
            <a:rPr lang="es-ES" sz="1100" b="0" i="0" baseline="0">
              <a:solidFill>
                <a:schemeClr val="dk1"/>
              </a:solidFill>
              <a:effectLst/>
              <a:latin typeface="+mn-lt"/>
              <a:ea typeface="+mn-ea"/>
              <a:cs typeface="+mn-cs"/>
            </a:rPr>
            <a:t>	- </a:t>
          </a:r>
          <a:r>
            <a:rPr lang="es-ES" sz="1100" b="1" i="0" u="sng" baseline="0">
              <a:solidFill>
                <a:schemeClr val="dk1"/>
              </a:solidFill>
              <a:effectLst/>
              <a:latin typeface="+mn-lt"/>
              <a:ea typeface="+mn-ea"/>
              <a:cs typeface="+mn-cs"/>
            </a:rPr>
            <a:t>Inclusión:</a:t>
          </a:r>
          <a:r>
            <a:rPr lang="es-ES" sz="1100" b="1" i="0" u="none" baseline="0">
              <a:solidFill>
                <a:schemeClr val="dk1"/>
              </a:solidFill>
              <a:effectLst/>
              <a:latin typeface="+mn-lt"/>
              <a:ea typeface="+mn-ea"/>
              <a:cs typeface="+mn-cs"/>
            </a:rPr>
            <a:t> SI/NO</a:t>
          </a:r>
          <a:endParaRPr lang="es-ES" u="none">
            <a:effectLst/>
          </a:endParaRPr>
        </a:p>
        <a:p>
          <a:pPr rtl="0" eaLnBrk="1" latinLnBrk="0" hangingPunct="1"/>
          <a:endParaRPr lang="es-ES" sz="500">
            <a:effectLst/>
          </a:endParaRPr>
        </a:p>
        <a:p>
          <a:pPr rtl="0" eaLnBrk="1" latinLnBrk="0" hangingPunct="1"/>
          <a:r>
            <a:rPr lang="es-ES" sz="1100" b="1" i="0" baseline="0">
              <a:solidFill>
                <a:schemeClr val="dk1"/>
              </a:solidFill>
              <a:effectLst/>
              <a:latin typeface="+mn-lt"/>
              <a:ea typeface="+mn-ea"/>
              <a:cs typeface="+mn-cs"/>
            </a:rPr>
            <a:t>	- </a:t>
          </a:r>
          <a:r>
            <a:rPr lang="es-ES" sz="1100" b="1" i="0" u="sng" baseline="0">
              <a:solidFill>
                <a:schemeClr val="dk1"/>
              </a:solidFill>
              <a:effectLst/>
              <a:latin typeface="+mn-lt"/>
              <a:ea typeface="+mn-ea"/>
              <a:cs typeface="+mn-cs"/>
            </a:rPr>
            <a:t>Continuidad:</a:t>
          </a:r>
          <a:r>
            <a:rPr lang="es-ES" sz="1100" b="1" i="0" baseline="0">
              <a:solidFill>
                <a:schemeClr val="dk1"/>
              </a:solidFill>
              <a:effectLst/>
              <a:latin typeface="+mn-lt"/>
              <a:ea typeface="+mn-ea"/>
              <a:cs typeface="+mn-cs"/>
            </a:rPr>
            <a:t> SI/ NO </a:t>
          </a:r>
        </a:p>
        <a:p>
          <a:pPr rtl="0" eaLnBrk="1" latinLnBrk="0" hangingPunct="1"/>
          <a:endParaRPr lang="es-ES" sz="5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100" b="1" i="0" baseline="0">
              <a:solidFill>
                <a:schemeClr val="dk1"/>
              </a:solidFill>
              <a:effectLst/>
              <a:latin typeface="+mn-lt"/>
              <a:ea typeface="+mn-ea"/>
              <a:cs typeface="+mn-cs"/>
            </a:rPr>
            <a:t>	- </a:t>
          </a:r>
          <a:r>
            <a:rPr lang="es-ES" sz="1100" b="1" i="0" u="sng" baseline="0">
              <a:solidFill>
                <a:schemeClr val="dk1"/>
              </a:solidFill>
              <a:effectLst/>
              <a:latin typeface="+mn-lt"/>
              <a:ea typeface="+mn-ea"/>
              <a:cs typeface="+mn-cs"/>
            </a:rPr>
            <a:t>Puntuación</a:t>
          </a:r>
          <a:r>
            <a:rPr lang="es-ES" sz="1100" b="1" i="0" u="none" baseline="0">
              <a:solidFill>
                <a:schemeClr val="dk1"/>
              </a:solidFill>
              <a:effectLst/>
              <a:latin typeface="+mn-lt"/>
              <a:ea typeface="+mn-ea"/>
              <a:cs typeface="+mn-cs"/>
            </a:rPr>
            <a:t>: </a:t>
          </a:r>
          <a:r>
            <a:rPr lang="es-ES" sz="1100" b="0" i="0" u="none" baseline="0">
              <a:solidFill>
                <a:schemeClr val="dk1"/>
              </a:solidFill>
              <a:effectLst/>
              <a:latin typeface="+mn-lt"/>
              <a:ea typeface="+mn-ea"/>
              <a:cs typeface="+mn-cs"/>
            </a:rPr>
            <a:t>resultado de la suma de la puntuación de los criterios </a:t>
          </a:r>
          <a:r>
            <a:rPr lang="es-ES" sz="1100">
              <a:solidFill>
                <a:schemeClr val="dk1"/>
              </a:solidFill>
              <a:effectLst/>
              <a:latin typeface="+mn-lt"/>
              <a:ea typeface="+mn-ea"/>
              <a:cs typeface="+mn-cs"/>
            </a:rPr>
            <a:t>recomendables.</a:t>
          </a:r>
        </a:p>
        <a:p>
          <a:pPr marL="0" marR="0" lvl="0" indent="0" defTabSz="914400" rtl="0" eaLnBrk="1" fontAlgn="auto" latinLnBrk="0" hangingPunct="1">
            <a:lnSpc>
              <a:spcPct val="100000"/>
            </a:lnSpc>
            <a:spcBef>
              <a:spcPts val="0"/>
            </a:spcBef>
            <a:spcAft>
              <a:spcPts val="0"/>
            </a:spcAft>
            <a:buClrTx/>
            <a:buSzTx/>
            <a:buFontTx/>
            <a:buNone/>
            <a:tabLst/>
            <a:defRPr/>
          </a:pPr>
          <a:endParaRPr lang="es-ES" sz="5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100" b="1" i="0" baseline="0">
              <a:solidFill>
                <a:schemeClr val="dk1"/>
              </a:solidFill>
              <a:effectLst/>
              <a:latin typeface="+mn-lt"/>
              <a:ea typeface="+mn-ea"/>
              <a:cs typeface="+mn-cs"/>
            </a:rPr>
            <a:t>	- </a:t>
          </a:r>
          <a:r>
            <a:rPr lang="es-ES" sz="1100" b="1" i="0" u="sng" baseline="0">
              <a:solidFill>
                <a:schemeClr val="dk1"/>
              </a:solidFill>
              <a:effectLst/>
              <a:latin typeface="+mn-lt"/>
              <a:ea typeface="+mn-ea"/>
              <a:cs typeface="+mn-cs"/>
            </a:rPr>
            <a:t>Nivel de priorización:</a:t>
          </a:r>
          <a:r>
            <a:rPr lang="es-ES" sz="1100" b="0" i="0" u="none" baseline="0">
              <a:solidFill>
                <a:schemeClr val="dk1"/>
              </a:solidFill>
              <a:effectLst/>
              <a:latin typeface="+mn-lt"/>
              <a:ea typeface="+mn-ea"/>
              <a:cs typeface="+mn-cs"/>
            </a:rPr>
            <a:t> en función de la puntuación obtenida y el rango definido en la pestaña </a:t>
          </a:r>
          <a:r>
            <a:rPr lang="es-ES" sz="1100" b="0" i="1" u="sng" baseline="0">
              <a:solidFill>
                <a:schemeClr val="tx1">
                  <a:lumMod val="50000"/>
                  <a:lumOff val="50000"/>
                </a:schemeClr>
              </a:solidFill>
              <a:effectLst/>
              <a:latin typeface="+mn-lt"/>
              <a:ea typeface="+mn-ea"/>
              <a:cs typeface="+mn-cs"/>
            </a:rPr>
            <a:t>3. Rangos</a:t>
          </a:r>
          <a:r>
            <a:rPr lang="es-ES" sz="1100" b="0" i="0" u="none" baseline="0">
              <a:solidFill>
                <a:schemeClr val="dk1"/>
              </a:solidFill>
              <a:effectLst/>
              <a:latin typeface="+mn-lt"/>
              <a:ea typeface="+mn-ea"/>
              <a:cs typeface="+mn-cs"/>
            </a:rPr>
            <a:t>, se establecerá el nivel 	de prioridad del paciente diferenciando entre </a:t>
          </a:r>
          <a:r>
            <a:rPr lang="es-ES" sz="1100" b="1" i="0" u="sng" baseline="0">
              <a:solidFill>
                <a:srgbClr val="17B987"/>
              </a:solidFill>
              <a:effectLst/>
              <a:latin typeface="+mn-lt"/>
              <a:ea typeface="+mn-ea"/>
              <a:cs typeface="+mn-cs"/>
            </a:rPr>
            <a:t>Nivel 1</a:t>
          </a:r>
          <a:r>
            <a:rPr lang="es-ES" sz="1100" b="0" i="0" u="none" baseline="0">
              <a:solidFill>
                <a:schemeClr val="dk1"/>
              </a:solidFill>
              <a:effectLst/>
              <a:latin typeface="+mn-lt"/>
              <a:ea typeface="+mn-ea"/>
              <a:cs typeface="+mn-cs"/>
            </a:rPr>
            <a:t>, </a:t>
          </a:r>
          <a:r>
            <a:rPr lang="es-ES" sz="1100" b="1" i="0" u="sng" baseline="0">
              <a:solidFill>
                <a:srgbClr val="FCB53B"/>
              </a:solidFill>
              <a:effectLst/>
              <a:latin typeface="+mn-lt"/>
              <a:ea typeface="+mn-ea"/>
              <a:cs typeface="+mn-cs"/>
            </a:rPr>
            <a:t>Nivel 2</a:t>
          </a:r>
          <a:r>
            <a:rPr lang="es-ES" sz="1100" b="0" i="0" u="none" baseline="0">
              <a:solidFill>
                <a:schemeClr val="dk1"/>
              </a:solidFill>
              <a:effectLst/>
              <a:latin typeface="+mn-lt"/>
              <a:ea typeface="+mn-ea"/>
              <a:cs typeface="+mn-cs"/>
            </a:rPr>
            <a:t>,o  </a:t>
          </a:r>
          <a:r>
            <a:rPr lang="es-ES" sz="1100" b="1" i="0" u="sng" baseline="0">
              <a:solidFill>
                <a:srgbClr val="FA3E4B"/>
              </a:solidFill>
              <a:effectLst/>
              <a:latin typeface="+mn-lt"/>
              <a:ea typeface="+mn-ea"/>
              <a:cs typeface="+mn-cs"/>
            </a:rPr>
            <a:t>Nivel 3</a:t>
          </a:r>
          <a:r>
            <a:rPr lang="es-ES" sz="1100" b="0" i="0" u="none" baseline="0">
              <a:solidFill>
                <a:schemeClr val="dk1"/>
              </a:solidFill>
              <a:effectLst/>
              <a:latin typeface="+mn-lt"/>
              <a:ea typeface="+mn-ea"/>
              <a:cs typeface="+mn-cs"/>
            </a:rPr>
            <a:t>, siendo el Nivel 1 el de mayor prioridad y el Nivel 3 el de	 	menor prioridad.</a:t>
          </a:r>
          <a:endParaRPr lang="es-ES" sz="1100" b="0" u="none"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1</xdr:col>
      <xdr:colOff>723900</xdr:colOff>
      <xdr:row>3</xdr:row>
      <xdr:rowOff>93296</xdr:rowOff>
    </xdr:to>
    <xdr:pic>
      <xdr:nvPicPr>
        <xdr:cNvPr id="3" name="Imagen 2">
          <a:extLst>
            <a:ext uri="{FF2B5EF4-FFF2-40B4-BE49-F238E27FC236}">
              <a16:creationId xmlns:a16="http://schemas.microsoft.com/office/drawing/2014/main" id="{2572688A-A46F-4CD5-895B-8039C640F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80975"/>
          <a:ext cx="1323975" cy="512396"/>
        </a:xfrm>
        <a:prstGeom prst="rect">
          <a:avLst/>
        </a:prstGeom>
      </xdr:spPr>
    </xdr:pic>
    <xdr:clientData/>
  </xdr:twoCellAnchor>
  <xdr:twoCellAnchor>
    <xdr:from>
      <xdr:col>0</xdr:col>
      <xdr:colOff>301624</xdr:colOff>
      <xdr:row>4</xdr:row>
      <xdr:rowOff>142873</xdr:rowOff>
    </xdr:from>
    <xdr:to>
      <xdr:col>18</xdr:col>
      <xdr:colOff>425449</xdr:colOff>
      <xdr:row>6</xdr:row>
      <xdr:rowOff>104773</xdr:rowOff>
    </xdr:to>
    <xdr:sp macro="" textlink="">
      <xdr:nvSpPr>
        <xdr:cNvPr id="4" name="Rectángulo 3">
          <a:extLst>
            <a:ext uri="{FF2B5EF4-FFF2-40B4-BE49-F238E27FC236}">
              <a16:creationId xmlns:a16="http://schemas.microsoft.com/office/drawing/2014/main" id="{23A18BDF-4C9F-48A9-BDC0-01EE7FE5EC86}"/>
            </a:ext>
          </a:extLst>
        </xdr:cNvPr>
        <xdr:cNvSpPr/>
      </xdr:nvSpPr>
      <xdr:spPr>
        <a:xfrm>
          <a:off x="301624" y="942973"/>
          <a:ext cx="13839825" cy="3619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baseline="0"/>
            <a:t>Modelo de priorización de pacientes para Telefarmacia de la SEFH</a:t>
          </a:r>
          <a:endParaRPr lang="es-ES" sz="1600" b="1"/>
        </a:p>
      </xdr:txBody>
    </xdr:sp>
    <xdr:clientData/>
  </xdr:twoCellAnchor>
  <xdr:twoCellAnchor>
    <xdr:from>
      <xdr:col>0</xdr:col>
      <xdr:colOff>282575</xdr:colOff>
      <xdr:row>7</xdr:row>
      <xdr:rowOff>38098</xdr:rowOff>
    </xdr:from>
    <xdr:to>
      <xdr:col>11</xdr:col>
      <xdr:colOff>353786</xdr:colOff>
      <xdr:row>24</xdr:row>
      <xdr:rowOff>79375</xdr:rowOff>
    </xdr:to>
    <xdr:sp macro="" textlink="">
      <xdr:nvSpPr>
        <xdr:cNvPr id="5" name="Rectangle 1">
          <a:extLst>
            <a:ext uri="{FF2B5EF4-FFF2-40B4-BE49-F238E27FC236}">
              <a16:creationId xmlns:a16="http://schemas.microsoft.com/office/drawing/2014/main" id="{EF952D81-C80E-4606-97D3-01318288F681}"/>
            </a:ext>
          </a:extLst>
        </xdr:cNvPr>
        <xdr:cNvSpPr/>
      </xdr:nvSpPr>
      <xdr:spPr>
        <a:xfrm>
          <a:off x="282575" y="1466848"/>
          <a:ext cx="8453211" cy="35110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800" b="1" u="sng"/>
            <a:t>1. Estructura del Modelo</a:t>
          </a:r>
          <a:r>
            <a:rPr lang="en-US" sz="1800" b="1" u="sng" baseline="0"/>
            <a:t> de priorización de pacientes en telefarmacia</a:t>
          </a:r>
          <a:endParaRPr lang="en-US" sz="1800" b="1" u="sng"/>
        </a:p>
        <a:p>
          <a:pPr algn="l"/>
          <a:endParaRPr lang="en-US" sz="1050" b="1" u="sng"/>
        </a:p>
        <a:p>
          <a:pPr marL="0" marR="0" lvl="0" indent="0" algn="l" defTabSz="914400" rtl="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El Modelo de priorización de pacientes en telefarmacia de la SEFH, está conformado por un total de </a:t>
          </a:r>
          <a:r>
            <a:rPr lang="es-ES" sz="1100" b="1">
              <a:solidFill>
                <a:schemeClr val="dk1"/>
              </a:solidFill>
              <a:effectLst/>
              <a:latin typeface="+mn-lt"/>
              <a:ea typeface="+mn-ea"/>
              <a:cs typeface="+mn-cs"/>
            </a:rPr>
            <a:t>25 criterios, </a:t>
          </a:r>
          <a:r>
            <a:rPr lang="es-ES" sz="1100">
              <a:solidFill>
                <a:schemeClr val="dk1"/>
              </a:solidFill>
              <a:effectLst/>
              <a:latin typeface="+mn-lt"/>
              <a:ea typeface="+mn-ea"/>
              <a:cs typeface="+mn-cs"/>
            </a:rPr>
            <a:t>agrupados en </a:t>
          </a:r>
          <a:r>
            <a:rPr lang="es-ES" sz="1100" b="1" u="sng">
              <a:solidFill>
                <a:schemeClr val="accent6">
                  <a:lumMod val="75000"/>
                </a:schemeClr>
              </a:solidFill>
              <a:effectLst/>
              <a:latin typeface="+mn-lt"/>
              <a:ea typeface="+mn-ea"/>
              <a:cs typeface="+mn-cs"/>
            </a:rPr>
            <a:t>criterios mínimos de inclusión</a:t>
          </a:r>
          <a:r>
            <a:rPr lang="es-ES" sz="1100">
              <a:solidFill>
                <a:schemeClr val="dk1"/>
              </a:solidFill>
              <a:effectLst/>
              <a:latin typeface="+mn-lt"/>
              <a:ea typeface="+mn-ea"/>
              <a:cs typeface="+mn-cs"/>
            </a:rPr>
            <a:t>, </a:t>
          </a:r>
          <a:r>
            <a:rPr lang="es-ES" sz="1100" b="1" u="sng">
              <a:solidFill>
                <a:srgbClr val="FF0000"/>
              </a:solidFill>
              <a:effectLst/>
              <a:latin typeface="+mn-lt"/>
              <a:ea typeface="+mn-ea"/>
              <a:cs typeface="+mn-cs"/>
            </a:rPr>
            <a:t>criterios de continuidad </a:t>
          </a:r>
          <a:r>
            <a:rPr lang="es-ES" sz="1100">
              <a:solidFill>
                <a:schemeClr val="dk1"/>
              </a:solidFill>
              <a:effectLst/>
              <a:latin typeface="+mn-lt"/>
              <a:ea typeface="+mn-ea"/>
              <a:cs typeface="+mn-cs"/>
            </a:rPr>
            <a:t>y </a:t>
          </a:r>
          <a:r>
            <a:rPr lang="es-ES" sz="1100" b="1" u="sng">
              <a:solidFill>
                <a:srgbClr val="0070C0"/>
              </a:solidFill>
              <a:effectLst/>
              <a:latin typeface="+mn-lt"/>
              <a:ea typeface="+mn-ea"/>
              <a:cs typeface="+mn-cs"/>
            </a:rPr>
            <a:t>criterios recomendables</a:t>
          </a:r>
          <a:r>
            <a:rPr lang="es-ES" sz="1100">
              <a:solidFill>
                <a:schemeClr val="dk1"/>
              </a:solidFill>
              <a:effectLst/>
              <a:latin typeface="+mn-lt"/>
              <a:ea typeface="+mn-ea"/>
              <a:cs typeface="+mn-cs"/>
            </a:rPr>
            <a:t>. </a:t>
          </a:r>
          <a:r>
            <a:rPr lang="es-ES" sz="1100" b="0" baseline="0">
              <a:solidFill>
                <a:schemeClr val="dk1"/>
              </a:solidFill>
              <a:effectLst/>
              <a:latin typeface="+mn-lt"/>
              <a:ea typeface="+mn-ea"/>
              <a:cs typeface="+mn-cs"/>
            </a:rPr>
            <a:t>Para cada criterio se incluye una definición y una descripción para guiar su medición. </a:t>
          </a:r>
        </a:p>
        <a:p>
          <a:pPr marL="0" marR="0" lvl="0" indent="0" algn="l" defTabSz="914400" rtl="0" eaLnBrk="1" fontAlgn="auto" latinLnBrk="0" hangingPunct="1">
            <a:lnSpc>
              <a:spcPct val="100000"/>
            </a:lnSpc>
            <a:spcBef>
              <a:spcPts val="0"/>
            </a:spcBef>
            <a:spcAft>
              <a:spcPts val="0"/>
            </a:spcAft>
            <a:buClrTx/>
            <a:buSzTx/>
            <a:buFontTx/>
            <a:buNone/>
            <a:tabLst/>
            <a:defRPr/>
          </a:pPr>
          <a:endParaRPr lang="es-ES" sz="1100" b="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s-ES" sz="1100" b="0" baseline="0">
              <a:solidFill>
                <a:schemeClr val="dk1"/>
              </a:solidFill>
              <a:effectLst/>
              <a:latin typeface="+mn-lt"/>
              <a:ea typeface="+mn-ea"/>
              <a:cs typeface="+mn-cs"/>
            </a:rPr>
            <a:t>Los criterios han sido clasificados en </a:t>
          </a:r>
          <a:r>
            <a:rPr lang="es-ES" sz="1100" b="1" u="sng" baseline="0">
              <a:solidFill>
                <a:schemeClr val="dk1"/>
              </a:solidFill>
              <a:effectLst/>
              <a:latin typeface="+mn-lt"/>
              <a:ea typeface="+mn-ea"/>
              <a:cs typeface="+mn-cs"/>
            </a:rPr>
            <a:t>tres tipos de criterios</a:t>
          </a:r>
          <a:r>
            <a:rPr lang="es-ES" sz="1100" b="0" baseline="0">
              <a:solidFill>
                <a:schemeClr val="dk1"/>
              </a:solidFill>
              <a:effectLst/>
              <a:latin typeface="+mn-lt"/>
              <a:ea typeface="+mn-ea"/>
              <a:cs typeface="+mn-cs"/>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lang="es-ES" sz="500" b="0" baseline="0">
            <a:solidFill>
              <a:schemeClr val="dk1"/>
            </a:solidFill>
            <a:effectLst/>
            <a:latin typeface="+mn-lt"/>
            <a:ea typeface="+mn-ea"/>
            <a:cs typeface="+mn-cs"/>
          </a:endParaRPr>
        </a:p>
        <a:p>
          <a:pPr lvl="1" rtl="0" eaLnBrk="1" latinLnBrk="0" hangingPunct="1"/>
          <a:r>
            <a:rPr lang="es-ES" sz="1100" b="1" u="none">
              <a:solidFill>
                <a:schemeClr val="accent6">
                  <a:lumMod val="75000"/>
                </a:schemeClr>
              </a:solidFill>
              <a:effectLst/>
              <a:latin typeface="+mn-lt"/>
              <a:ea typeface="+mn-ea"/>
              <a:cs typeface="+mn-cs"/>
            </a:rPr>
            <a:t>- </a:t>
          </a:r>
          <a:r>
            <a:rPr lang="es-ES" sz="1100" b="1" u="sng">
              <a:solidFill>
                <a:schemeClr val="accent6">
                  <a:lumMod val="75000"/>
                </a:schemeClr>
              </a:solidFill>
              <a:effectLst/>
              <a:latin typeface="+mn-lt"/>
              <a:ea typeface="+mn-ea"/>
              <a:cs typeface="+mn-cs"/>
            </a:rPr>
            <a:t>Criterios mínimos de inclusión:</a:t>
          </a:r>
          <a:r>
            <a:rPr lang="es-ES" sz="1100">
              <a:solidFill>
                <a:schemeClr val="accent6">
                  <a:lumMod val="75000"/>
                </a:schemeClr>
              </a:solidFill>
              <a:effectLst/>
              <a:latin typeface="+mn-lt"/>
              <a:ea typeface="+mn-ea"/>
              <a:cs typeface="+mn-cs"/>
            </a:rPr>
            <a:t> </a:t>
          </a:r>
          <a:r>
            <a:rPr lang="es-ES" sz="1100">
              <a:solidFill>
                <a:schemeClr val="dk1"/>
              </a:solidFill>
              <a:effectLst/>
              <a:latin typeface="+mn-lt"/>
              <a:ea typeface="+mn-ea"/>
              <a:cs typeface="+mn-cs"/>
            </a:rPr>
            <a:t>criterios mínimos de obligatorio cumplimiento para la inclusión el programa de telefarmacia. Su no cumplimiento justificaría la no inclusión del paciente en un programa de telefarmacia.</a:t>
          </a:r>
          <a:endParaRPr lang="es-ES" sz="1100">
            <a:effectLst/>
          </a:endParaRPr>
        </a:p>
        <a:p>
          <a:pPr marL="457200" marR="0" lvl="1" indent="0" defTabSz="914400" rtl="0" eaLnBrk="1" fontAlgn="auto" latinLnBrk="0" hangingPunct="1">
            <a:lnSpc>
              <a:spcPct val="100000"/>
            </a:lnSpc>
            <a:spcBef>
              <a:spcPts val="0"/>
            </a:spcBef>
            <a:spcAft>
              <a:spcPts val="0"/>
            </a:spcAft>
            <a:buClrTx/>
            <a:buSzTx/>
            <a:buFontTx/>
            <a:buNone/>
            <a:tabLst/>
            <a:defRPr/>
          </a:pPr>
          <a:endParaRPr lang="es-ES" sz="500" b="1" u="none">
            <a:solidFill>
              <a:srgbClr val="FF0000"/>
            </a:solidFill>
            <a:effectLst/>
            <a:latin typeface="+mn-lt"/>
            <a:ea typeface="+mn-ea"/>
            <a:cs typeface="+mn-cs"/>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es-ES" sz="1100" b="1" u="none">
              <a:solidFill>
                <a:srgbClr val="FF0000"/>
              </a:solidFill>
              <a:effectLst/>
              <a:latin typeface="+mn-lt"/>
              <a:ea typeface="+mn-ea"/>
              <a:cs typeface="+mn-cs"/>
            </a:rPr>
            <a:t>-</a:t>
          </a:r>
          <a:r>
            <a:rPr lang="es-ES" sz="1100" b="1" u="none" baseline="0">
              <a:solidFill>
                <a:srgbClr val="FF0000"/>
              </a:solidFill>
              <a:effectLst/>
              <a:latin typeface="+mn-lt"/>
              <a:ea typeface="+mn-ea"/>
              <a:cs typeface="+mn-cs"/>
            </a:rPr>
            <a:t> </a:t>
          </a:r>
          <a:r>
            <a:rPr lang="es-ES" sz="1100" b="1" u="sng">
              <a:solidFill>
                <a:srgbClr val="FF0000"/>
              </a:solidFill>
              <a:effectLst/>
              <a:latin typeface="+mn-lt"/>
              <a:ea typeface="+mn-ea"/>
              <a:cs typeface="+mn-cs"/>
            </a:rPr>
            <a:t>Criterios de continuidad:</a:t>
          </a:r>
          <a:r>
            <a:rPr lang="es-ES" sz="1100">
              <a:solidFill>
                <a:schemeClr val="dk1"/>
              </a:solidFill>
              <a:effectLst/>
              <a:latin typeface="+mn-lt"/>
              <a:ea typeface="+mn-ea"/>
              <a:cs typeface="+mn-cs"/>
            </a:rPr>
            <a:t> criterios de cumplimiento obligatorio para la</a:t>
          </a:r>
          <a:r>
            <a:rPr lang="es-ES" sz="1100" baseline="0">
              <a:solidFill>
                <a:schemeClr val="dk1"/>
              </a:solidFill>
              <a:effectLst/>
              <a:latin typeface="+mn-lt"/>
              <a:ea typeface="+mn-ea"/>
              <a:cs typeface="+mn-cs"/>
            </a:rPr>
            <a:t> continuidad de un paciente </a:t>
          </a:r>
          <a:r>
            <a:rPr lang="es-ES" sz="1100">
              <a:solidFill>
                <a:schemeClr val="dk1"/>
              </a:solidFill>
              <a:effectLst/>
              <a:latin typeface="+mn-lt"/>
              <a:ea typeface="+mn-ea"/>
              <a:cs typeface="+mn-cs"/>
            </a:rPr>
            <a:t>en el programa de telefarmacia. Si el paciente cumple</a:t>
          </a:r>
          <a:r>
            <a:rPr lang="es-ES" sz="1100" baseline="0">
              <a:solidFill>
                <a:schemeClr val="dk1"/>
              </a:solidFill>
              <a:effectLst/>
              <a:latin typeface="+mn-lt"/>
              <a:ea typeface="+mn-ea"/>
              <a:cs typeface="+mn-cs"/>
            </a:rPr>
            <a:t> con todos estos criterios, continua en el programa. Si el paciente no cumple con estos criterios, no continua en el programa.</a:t>
          </a:r>
          <a:endParaRPr lang="es-ES" sz="1100">
            <a:solidFill>
              <a:schemeClr val="dk1"/>
            </a:solidFill>
            <a:effectLst/>
            <a:latin typeface="+mn-lt"/>
            <a:ea typeface="+mn-ea"/>
            <a:cs typeface="+mn-cs"/>
          </a:endParaRPr>
        </a:p>
        <a:p>
          <a:pPr marL="457200" marR="0" lvl="1" indent="0" defTabSz="914400" rtl="0" eaLnBrk="1" fontAlgn="auto" latinLnBrk="0" hangingPunct="1">
            <a:lnSpc>
              <a:spcPct val="100000"/>
            </a:lnSpc>
            <a:spcBef>
              <a:spcPts val="0"/>
            </a:spcBef>
            <a:spcAft>
              <a:spcPts val="0"/>
            </a:spcAft>
            <a:buClrTx/>
            <a:buSzTx/>
            <a:buFontTx/>
            <a:buNone/>
            <a:tabLst/>
            <a:defRPr/>
          </a:pPr>
          <a:endParaRPr lang="es-ES" sz="500" b="1" u="none">
            <a:solidFill>
              <a:srgbClr val="0070C0"/>
            </a:solidFill>
            <a:effectLst/>
            <a:latin typeface="+mn-lt"/>
            <a:ea typeface="+mn-ea"/>
            <a:cs typeface="+mn-cs"/>
          </a:endParaRPr>
        </a:p>
        <a:p>
          <a:pPr lvl="1" rtl="0" eaLnBrk="1" latinLnBrk="0" hangingPunct="1"/>
          <a:r>
            <a:rPr lang="es-ES" sz="1100" b="1" u="none">
              <a:solidFill>
                <a:srgbClr val="0070C0"/>
              </a:solidFill>
              <a:effectLst/>
              <a:latin typeface="+mn-lt"/>
              <a:ea typeface="+mn-ea"/>
              <a:cs typeface="+mn-cs"/>
            </a:rPr>
            <a:t>- </a:t>
          </a:r>
          <a:r>
            <a:rPr lang="es-ES" sz="1100" b="1" u="sng">
              <a:solidFill>
                <a:srgbClr val="0070C0"/>
              </a:solidFill>
              <a:effectLst/>
              <a:latin typeface="+mn-lt"/>
              <a:ea typeface="+mn-ea"/>
              <a:cs typeface="+mn-cs"/>
            </a:rPr>
            <a:t>Criterios recomendables:</a:t>
          </a:r>
          <a:r>
            <a:rPr lang="es-ES" sz="1100">
              <a:solidFill>
                <a:srgbClr val="0070C0"/>
              </a:solidFill>
              <a:effectLst/>
              <a:latin typeface="+mn-lt"/>
              <a:ea typeface="+mn-ea"/>
              <a:cs typeface="+mn-cs"/>
            </a:rPr>
            <a:t> </a:t>
          </a:r>
          <a:r>
            <a:rPr lang="es-ES" sz="1100">
              <a:solidFill>
                <a:schemeClr val="dk1"/>
              </a:solidFill>
              <a:effectLst/>
              <a:latin typeface="+mn-lt"/>
              <a:ea typeface="+mn-ea"/>
              <a:cs typeface="+mn-cs"/>
            </a:rPr>
            <a:t>criterios recomendables para establecer la </a:t>
          </a:r>
          <a:r>
            <a:rPr lang="es-ES" sz="1100" b="1">
              <a:solidFill>
                <a:schemeClr val="dk1"/>
              </a:solidFill>
              <a:effectLst/>
              <a:latin typeface="+mn-lt"/>
              <a:ea typeface="+mn-ea"/>
              <a:cs typeface="+mn-cs"/>
            </a:rPr>
            <a:t>priorización</a:t>
          </a:r>
          <a:r>
            <a:rPr lang="es-ES" sz="1100">
              <a:solidFill>
                <a:schemeClr val="dk1"/>
              </a:solidFill>
              <a:effectLst/>
              <a:latin typeface="+mn-lt"/>
              <a:ea typeface="+mn-ea"/>
              <a:cs typeface="+mn-cs"/>
            </a:rPr>
            <a:t> de los pacientes en un programa de telefarmacia. </a:t>
          </a:r>
        </a:p>
        <a:p>
          <a:pPr lvl="1" rtl="0" eaLnBrk="1" latinLnBrk="0" hangingPunct="1"/>
          <a:r>
            <a:rPr lang="es-ES" sz="1100">
              <a:solidFill>
                <a:schemeClr val="dk1"/>
              </a:solidFill>
              <a:effectLst/>
              <a:latin typeface="+mn-lt"/>
              <a:ea typeface="+mn-ea"/>
              <a:cs typeface="+mn-cs"/>
            </a:rPr>
            <a:t>		- Podrán clasificarse los criterios como</a:t>
          </a:r>
          <a:r>
            <a:rPr lang="es-ES" sz="1100" u="none">
              <a:solidFill>
                <a:schemeClr val="dk1"/>
              </a:solidFill>
              <a:effectLst/>
              <a:latin typeface="+mn-lt"/>
              <a:ea typeface="+mn-ea"/>
              <a:cs typeface="+mn-cs"/>
            </a:rPr>
            <a:t> </a:t>
          </a:r>
          <a:r>
            <a:rPr lang="es-ES" sz="1100" b="1" u="sng">
              <a:solidFill>
                <a:srgbClr val="17B987"/>
              </a:solidFill>
              <a:effectLst/>
              <a:latin typeface="+mn-lt"/>
              <a:ea typeface="+mn-ea"/>
              <a:cs typeface="+mn-cs"/>
            </a:rPr>
            <a:t>GRUPO A</a:t>
          </a:r>
          <a:r>
            <a:rPr lang="es-ES" sz="1100" b="1" u="none">
              <a:solidFill>
                <a:srgbClr val="17B987"/>
              </a:solidFill>
              <a:effectLst/>
              <a:latin typeface="+mn-lt"/>
              <a:ea typeface="+mn-ea"/>
              <a:cs typeface="+mn-cs"/>
            </a:rPr>
            <a:t>,</a:t>
          </a:r>
          <a:r>
            <a:rPr lang="es-ES" sz="1100" b="1" u="none" baseline="0">
              <a:solidFill>
                <a:srgbClr val="17B987"/>
              </a:solidFill>
              <a:effectLst/>
              <a:latin typeface="+mn-lt"/>
              <a:ea typeface="+mn-ea"/>
              <a:cs typeface="+mn-cs"/>
            </a:rPr>
            <a:t> </a:t>
          </a:r>
          <a:r>
            <a:rPr lang="es-ES" sz="1100" b="1" u="sng">
              <a:solidFill>
                <a:srgbClr val="FCB53B"/>
              </a:solidFill>
              <a:effectLst/>
              <a:latin typeface="+mn-lt"/>
              <a:ea typeface="+mn-ea"/>
              <a:cs typeface="+mn-cs"/>
            </a:rPr>
            <a:t>GRUPO</a:t>
          </a:r>
          <a:r>
            <a:rPr lang="es-ES" sz="1100" b="1" u="sng" baseline="0">
              <a:solidFill>
                <a:srgbClr val="FCB53B"/>
              </a:solidFill>
              <a:effectLst/>
              <a:latin typeface="+mn-lt"/>
              <a:ea typeface="+mn-ea"/>
              <a:cs typeface="+mn-cs"/>
            </a:rPr>
            <a:t> B</a:t>
          </a:r>
          <a:r>
            <a:rPr lang="es-ES" sz="1100" b="0" u="none" baseline="0">
              <a:solidFill>
                <a:sysClr val="windowText" lastClr="000000"/>
              </a:solidFill>
              <a:effectLst/>
              <a:latin typeface="+mn-lt"/>
              <a:ea typeface="+mn-ea"/>
              <a:cs typeface="+mn-cs"/>
            </a:rPr>
            <a:t> o </a:t>
          </a:r>
          <a:r>
            <a:rPr lang="es-ES" sz="1100" b="1" u="sng" baseline="0">
              <a:solidFill>
                <a:srgbClr val="0070C0"/>
              </a:solidFill>
              <a:effectLst/>
              <a:latin typeface="+mn-lt"/>
              <a:ea typeface="+mn-ea"/>
              <a:cs typeface="+mn-cs"/>
            </a:rPr>
            <a:t>GRUPO C</a:t>
          </a:r>
          <a:r>
            <a:rPr lang="es-ES" sz="1100">
              <a:solidFill>
                <a:schemeClr val="dk1"/>
              </a:solidFill>
              <a:effectLst/>
              <a:latin typeface="+mn-lt"/>
              <a:ea typeface="+mn-ea"/>
              <a:cs typeface="+mn-cs"/>
            </a:rPr>
            <a:t>. </a:t>
          </a:r>
        </a:p>
        <a:p>
          <a:pPr lvl="1" rtl="0" eaLnBrk="1" latinLnBrk="0" hangingPunct="1"/>
          <a:r>
            <a:rPr lang="es-ES" sz="1100">
              <a:solidFill>
                <a:schemeClr val="dk1"/>
              </a:solidFill>
              <a:effectLst/>
              <a:latin typeface="+mn-lt"/>
              <a:ea typeface="+mn-ea"/>
              <a:cs typeface="+mn-cs"/>
            </a:rPr>
            <a:t>		- A cada grupo se le ha asignado y ponderado un valor según el nivel de prioridad; siendo el grupo A el grupo más 		prioritario y el grupo C menos prioritario</a:t>
          </a:r>
          <a:r>
            <a:rPr lang="es-ES" sz="1100" baseline="0">
              <a:solidFill>
                <a:schemeClr val="dk1"/>
              </a:solidFill>
              <a:effectLst/>
              <a:latin typeface="+mn-lt"/>
              <a:ea typeface="+mn-ea"/>
              <a:cs typeface="+mn-cs"/>
            </a:rPr>
            <a:t>.	</a:t>
          </a:r>
        </a:p>
        <a:p>
          <a:pPr lvl="1" rtl="0" eaLnBrk="1" latinLnBrk="0" hangingPunct="1"/>
          <a:r>
            <a:rPr lang="es-ES" sz="1100" baseline="0">
              <a:solidFill>
                <a:schemeClr val="dk1"/>
              </a:solidFill>
              <a:effectLst/>
              <a:latin typeface="+mn-lt"/>
              <a:ea typeface="+mn-ea"/>
              <a:cs typeface="+mn-cs"/>
            </a:rPr>
            <a:t>		- La asignación de grupos y los valores asignados podrán ser modificados por los SFH en función de sus 			necesidades, de acuerdo a sus recursos y la capacidad del Servicio. </a:t>
          </a:r>
        </a:p>
        <a:p>
          <a:pPr lvl="1" rtl="0" eaLnBrk="1" latinLnBrk="0" hangingPunct="1"/>
          <a:endParaRPr lang="es-ES" sz="1100" baseline="0">
            <a:solidFill>
              <a:schemeClr val="dk1"/>
            </a:solidFill>
            <a:effectLst/>
            <a:latin typeface="+mn-lt"/>
            <a:ea typeface="+mn-ea"/>
            <a:cs typeface="+mn-cs"/>
          </a:endParaRPr>
        </a:p>
      </xdr:txBody>
    </xdr:sp>
    <xdr:clientData/>
  </xdr:twoCellAnchor>
  <xdr:twoCellAnchor>
    <xdr:from>
      <xdr:col>0</xdr:col>
      <xdr:colOff>292099</xdr:colOff>
      <xdr:row>24</xdr:row>
      <xdr:rowOff>130557</xdr:rowOff>
    </xdr:from>
    <xdr:to>
      <xdr:col>11</xdr:col>
      <xdr:colOff>352425</xdr:colOff>
      <xdr:row>65</xdr:row>
      <xdr:rowOff>16258</xdr:rowOff>
    </xdr:to>
    <xdr:sp macro="" textlink="">
      <xdr:nvSpPr>
        <xdr:cNvPr id="6" name="Rectangle 1">
          <a:extLst>
            <a:ext uri="{FF2B5EF4-FFF2-40B4-BE49-F238E27FC236}">
              <a16:creationId xmlns:a16="http://schemas.microsoft.com/office/drawing/2014/main" id="{0BD3B97C-0D5B-480A-B25E-006BDFF4B04C}"/>
            </a:ext>
          </a:extLst>
        </xdr:cNvPr>
        <xdr:cNvSpPr/>
      </xdr:nvSpPr>
      <xdr:spPr>
        <a:xfrm>
          <a:off x="292099" y="4893057"/>
          <a:ext cx="8464154" cy="80216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800" b="1" u="sng"/>
            <a:t>2. ¿Cómo</a:t>
          </a:r>
          <a:r>
            <a:rPr lang="en-US" sz="1800" b="1" u="sng" baseline="0"/>
            <a:t> funciona el Modelo de priorización?</a:t>
          </a:r>
        </a:p>
        <a:p>
          <a:pPr algn="l"/>
          <a:endParaRPr lang="en-US" sz="1800" b="1" u="sng"/>
        </a:p>
        <a:p>
          <a:pPr algn="l"/>
          <a:r>
            <a:rPr lang="en-US" sz="1200" b="1" u="sng"/>
            <a:t>I.</a:t>
          </a:r>
          <a:r>
            <a:rPr lang="en-US" sz="1200" b="1" u="sng" baseline="0"/>
            <a:t> Identificación de pacientes candidatos</a:t>
          </a:r>
          <a:endParaRPr lang="en-US" sz="1200" b="1" u="sng"/>
        </a:p>
        <a:p>
          <a:pPr algn="l"/>
          <a:r>
            <a:rPr lang="es-ES" sz="1100">
              <a:solidFill>
                <a:schemeClr val="dk1"/>
              </a:solidFill>
              <a:effectLst/>
              <a:latin typeface="+mn-lt"/>
              <a:ea typeface="+mn-ea"/>
              <a:cs typeface="+mn-cs"/>
            </a:rPr>
            <a:t>Para la inclusión de un paciente en el programa de telefarmacia, el FH debe realizar, en primer lugar, la </a:t>
          </a:r>
          <a:r>
            <a:rPr lang="es-ES" sz="1100" b="1">
              <a:solidFill>
                <a:schemeClr val="dk1"/>
              </a:solidFill>
              <a:effectLst/>
              <a:latin typeface="+mn-lt"/>
              <a:ea typeface="+mn-ea"/>
              <a:cs typeface="+mn-cs"/>
            </a:rPr>
            <a:t>valoración del cumplimiento</a:t>
          </a:r>
          <a:r>
            <a:rPr lang="es-ES" sz="1100">
              <a:solidFill>
                <a:schemeClr val="dk1"/>
              </a:solidFill>
              <a:effectLst/>
              <a:latin typeface="+mn-lt"/>
              <a:ea typeface="+mn-ea"/>
              <a:cs typeface="+mn-cs"/>
            </a:rPr>
            <a:t> de los</a:t>
          </a:r>
          <a:r>
            <a:rPr lang="es-ES" sz="1100" b="1">
              <a:solidFill>
                <a:schemeClr val="dk1"/>
              </a:solidFill>
              <a:effectLst/>
              <a:latin typeface="+mn-lt"/>
              <a:ea typeface="+mn-ea"/>
              <a:cs typeface="+mn-cs"/>
            </a:rPr>
            <a:t> </a:t>
          </a:r>
          <a:r>
            <a:rPr lang="es-ES" sz="1100" b="1" u="sng">
              <a:solidFill>
                <a:schemeClr val="accent6">
                  <a:lumMod val="75000"/>
                </a:schemeClr>
              </a:solidFill>
              <a:effectLst/>
              <a:latin typeface="+mn-lt"/>
              <a:ea typeface="+mn-ea"/>
              <a:cs typeface="+mn-cs"/>
            </a:rPr>
            <a:t>criterios mínimos de inclusión </a:t>
          </a:r>
        </a:p>
        <a:p>
          <a:pPr lvl="1"/>
          <a:r>
            <a:rPr lang="es-ES" sz="1100">
              <a:solidFill>
                <a:schemeClr val="dk1"/>
              </a:solidFill>
              <a:effectLst/>
              <a:latin typeface="+mn-lt"/>
              <a:ea typeface="+mn-ea"/>
              <a:cs typeface="+mn-cs"/>
            </a:rPr>
            <a:t>- Si un paciente </a:t>
          </a:r>
          <a:r>
            <a:rPr lang="es-ES" sz="1100" b="1">
              <a:solidFill>
                <a:srgbClr val="C00000"/>
              </a:solidFill>
              <a:effectLst/>
              <a:latin typeface="+mn-lt"/>
              <a:ea typeface="+mn-ea"/>
              <a:cs typeface="+mn-cs"/>
            </a:rPr>
            <a:t>no cumple </a:t>
          </a:r>
          <a:r>
            <a:rPr lang="es-ES" sz="1100">
              <a:solidFill>
                <a:schemeClr val="dk1"/>
              </a:solidFill>
              <a:effectLst/>
              <a:latin typeface="+mn-lt"/>
              <a:ea typeface="+mn-ea"/>
              <a:cs typeface="+mn-cs"/>
            </a:rPr>
            <a:t>con los criterios mínimo de inclusión, </a:t>
          </a:r>
          <a:r>
            <a:rPr lang="es-ES" sz="1100" b="1">
              <a:solidFill>
                <a:srgbClr val="C00000"/>
              </a:solidFill>
              <a:effectLst/>
              <a:latin typeface="+mn-lt"/>
              <a:ea typeface="+mn-ea"/>
              <a:cs typeface="+mn-cs"/>
            </a:rPr>
            <a:t>no será un paciente candidato </a:t>
          </a:r>
          <a:r>
            <a:rPr lang="es-ES" sz="1100">
              <a:solidFill>
                <a:schemeClr val="dk1"/>
              </a:solidFill>
              <a:effectLst/>
              <a:latin typeface="+mn-lt"/>
              <a:ea typeface="+mn-ea"/>
              <a:cs typeface="+mn-cs"/>
            </a:rPr>
            <a:t>a incluir en un programa de telefarmacia. </a:t>
          </a:r>
        </a:p>
        <a:p>
          <a:pPr lvl="1"/>
          <a:r>
            <a:rPr lang="es-ES" sz="1100">
              <a:solidFill>
                <a:schemeClr val="dk1"/>
              </a:solidFill>
              <a:effectLst/>
              <a:latin typeface="+mn-lt"/>
              <a:ea typeface="+mn-ea"/>
              <a:cs typeface="+mn-cs"/>
            </a:rPr>
            <a:t>- Si un paciente </a:t>
          </a:r>
          <a:r>
            <a:rPr lang="es-ES" sz="1100" b="1">
              <a:solidFill>
                <a:schemeClr val="accent6">
                  <a:lumMod val="75000"/>
                </a:schemeClr>
              </a:solidFill>
              <a:effectLst/>
              <a:latin typeface="+mn-lt"/>
              <a:ea typeface="+mn-ea"/>
              <a:cs typeface="+mn-cs"/>
            </a:rPr>
            <a:t>cumple</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con los criterios mínimos de inclusión, será un </a:t>
          </a:r>
          <a:r>
            <a:rPr lang="es-ES" sz="1100" b="1">
              <a:solidFill>
                <a:schemeClr val="accent6">
                  <a:lumMod val="75000"/>
                </a:schemeClr>
              </a:solidFill>
              <a:effectLst/>
              <a:latin typeface="+mn-lt"/>
              <a:ea typeface="+mn-ea"/>
              <a:cs typeface="+mn-cs"/>
            </a:rPr>
            <a:t>paciente candidato </a:t>
          </a:r>
          <a:r>
            <a:rPr lang="es-ES" sz="1100">
              <a:solidFill>
                <a:schemeClr val="dk1"/>
              </a:solidFill>
              <a:effectLst/>
              <a:latin typeface="+mn-lt"/>
              <a:ea typeface="+mn-ea"/>
              <a:cs typeface="+mn-cs"/>
            </a:rPr>
            <a:t>para incluir en un programa de telefarmacia, y por tanto, se podrá valorar el cumplimiento de los criterios recomendables para establecer su orden de prioridad para recibir esta</a:t>
          </a:r>
          <a:r>
            <a:rPr lang="es-ES" sz="1100" baseline="0">
              <a:solidFill>
                <a:schemeClr val="dk1"/>
              </a:solidFill>
              <a:effectLst/>
              <a:latin typeface="+mn-lt"/>
              <a:ea typeface="+mn-ea"/>
              <a:cs typeface="+mn-cs"/>
            </a:rPr>
            <a:t>s</a:t>
          </a:r>
          <a:r>
            <a:rPr lang="es-ES" sz="1100">
              <a:solidFill>
                <a:schemeClr val="dk1"/>
              </a:solidFill>
              <a:effectLst/>
              <a:latin typeface="+mn-lt"/>
              <a:ea typeface="+mn-ea"/>
              <a:cs typeface="+mn-cs"/>
            </a:rPr>
            <a:t> intervenciones. </a:t>
          </a:r>
        </a:p>
        <a:p>
          <a:pPr algn="l"/>
          <a:endParaRPr lang="es-ES" sz="1100" b="1" u="sng">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sng">
              <a:solidFill>
                <a:schemeClr val="dk1"/>
              </a:solidFill>
              <a:effectLst/>
              <a:latin typeface="+mn-lt"/>
              <a:ea typeface="+mn-ea"/>
              <a:cs typeface="+mn-cs"/>
            </a:rPr>
            <a:t>II.</a:t>
          </a:r>
          <a:r>
            <a:rPr lang="en-US" sz="1200" b="1" u="sng" baseline="0">
              <a:solidFill>
                <a:schemeClr val="dk1"/>
              </a:solidFill>
              <a:effectLst/>
              <a:latin typeface="+mn-lt"/>
              <a:ea typeface="+mn-ea"/>
              <a:cs typeface="+mn-cs"/>
            </a:rPr>
            <a:t> Priorización y selección de pacientes</a:t>
          </a:r>
          <a:endParaRPr lang="es-ES" sz="1200" b="1" u="sng">
            <a:solidFill>
              <a:schemeClr val="dk1"/>
            </a:solidFill>
            <a:effectLst/>
            <a:latin typeface="+mn-lt"/>
            <a:ea typeface="+mn-ea"/>
            <a:cs typeface="+mn-cs"/>
          </a:endParaRPr>
        </a:p>
        <a:p>
          <a:pPr algn="l"/>
          <a:r>
            <a:rPr lang="es-ES" sz="1100">
              <a:solidFill>
                <a:schemeClr val="dk1"/>
              </a:solidFill>
              <a:effectLst/>
              <a:latin typeface="+mn-lt"/>
              <a:ea typeface="+mn-ea"/>
              <a:cs typeface="+mn-cs"/>
            </a:rPr>
            <a:t>La </a:t>
          </a:r>
          <a:r>
            <a:rPr lang="es-ES" sz="1100" b="1">
              <a:solidFill>
                <a:schemeClr val="dk1"/>
              </a:solidFill>
              <a:effectLst/>
              <a:latin typeface="+mn-lt"/>
              <a:ea typeface="+mn-ea"/>
              <a:cs typeface="+mn-cs"/>
            </a:rPr>
            <a:t>valoración del cumplimiento</a:t>
          </a:r>
          <a:r>
            <a:rPr lang="es-ES" sz="1100">
              <a:solidFill>
                <a:schemeClr val="dk1"/>
              </a:solidFill>
              <a:effectLst/>
              <a:latin typeface="+mn-lt"/>
              <a:ea typeface="+mn-ea"/>
              <a:cs typeface="+mn-cs"/>
            </a:rPr>
            <a:t> de los</a:t>
          </a:r>
          <a:r>
            <a:rPr lang="es-ES" sz="1100" b="1">
              <a:solidFill>
                <a:schemeClr val="dk1"/>
              </a:solidFill>
              <a:effectLst/>
              <a:latin typeface="+mn-lt"/>
              <a:ea typeface="+mn-ea"/>
              <a:cs typeface="+mn-cs"/>
            </a:rPr>
            <a:t> </a:t>
          </a:r>
          <a:r>
            <a:rPr lang="es-ES" sz="1100" b="1" u="sng">
              <a:solidFill>
                <a:srgbClr val="0070C0"/>
              </a:solidFill>
              <a:effectLst/>
              <a:latin typeface="+mn-lt"/>
              <a:ea typeface="+mn-ea"/>
              <a:cs typeface="+mn-cs"/>
            </a:rPr>
            <a:t>criterios recomendables </a:t>
          </a:r>
          <a:r>
            <a:rPr lang="es-ES" sz="1100">
              <a:solidFill>
                <a:schemeClr val="dk1"/>
              </a:solidFill>
              <a:effectLst/>
              <a:latin typeface="+mn-lt"/>
              <a:ea typeface="+mn-ea"/>
              <a:cs typeface="+mn-cs"/>
            </a:rPr>
            <a:t>establece un orden de prioridad de los pacientes en función de la suma de las puntuaciones obtenidas del cumplimiento de los criterios recomendables. Los pacientes con mayor prioridad serán aquellos que obtengan una puntuación</a:t>
          </a:r>
          <a:r>
            <a:rPr lang="es-ES" sz="1100" baseline="0">
              <a:solidFill>
                <a:schemeClr val="dk1"/>
              </a:solidFill>
              <a:effectLst/>
              <a:latin typeface="+mn-lt"/>
              <a:ea typeface="+mn-ea"/>
              <a:cs typeface="+mn-cs"/>
            </a:rPr>
            <a:t> mayor. </a:t>
          </a:r>
        </a:p>
        <a:p>
          <a:pPr algn="l"/>
          <a:endParaRPr lang="es-ES" sz="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El </a:t>
          </a:r>
          <a:r>
            <a:rPr lang="es-ES" sz="1100" b="1">
              <a:solidFill>
                <a:schemeClr val="dk1"/>
              </a:solidFill>
              <a:effectLst/>
              <a:latin typeface="+mn-lt"/>
              <a:ea typeface="+mn-ea"/>
              <a:cs typeface="+mn-cs"/>
            </a:rPr>
            <a:t>orden de prioridad</a:t>
          </a:r>
          <a:r>
            <a:rPr lang="es-ES" sz="1100">
              <a:solidFill>
                <a:schemeClr val="dk1"/>
              </a:solidFill>
              <a:effectLst/>
              <a:latin typeface="+mn-lt"/>
              <a:ea typeface="+mn-ea"/>
              <a:cs typeface="+mn-cs"/>
            </a:rPr>
            <a:t> establecido permitirá orientar a cada SFH de qué pacientes pueden tener mayor prioridad para recibir las intervenciones de telefarmacia valoradas. </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Se recomienda que cada SFH establezca</a:t>
          </a:r>
          <a:r>
            <a:rPr lang="es-ES" sz="1100" b="1">
              <a:solidFill>
                <a:schemeClr val="dk1"/>
              </a:solidFill>
              <a:effectLst/>
              <a:latin typeface="+mn-lt"/>
              <a:ea typeface="+mn-ea"/>
              <a:cs typeface="+mn-cs"/>
            </a:rPr>
            <a:t> baremos o rangos de prioridad</a:t>
          </a:r>
          <a:r>
            <a:rPr lang="es-ES" sz="1100">
              <a:solidFill>
                <a:schemeClr val="dk1"/>
              </a:solidFill>
              <a:effectLst/>
              <a:latin typeface="+mn-lt"/>
              <a:ea typeface="+mn-ea"/>
              <a:cs typeface="+mn-cs"/>
            </a:rPr>
            <a:t>,</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en función del número de pacientes candidatos, la capacidad del SFH y los recursos disponibles que orienten</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a FH</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determinar</a:t>
          </a:r>
          <a:r>
            <a:rPr lang="es-ES" sz="1100" b="1">
              <a:solidFill>
                <a:schemeClr val="dk1"/>
              </a:solidFill>
              <a:effectLst/>
              <a:latin typeface="+mn-lt"/>
              <a:ea typeface="+mn-ea"/>
              <a:cs typeface="+mn-cs"/>
            </a:rPr>
            <a:t> </a:t>
          </a:r>
          <a:r>
            <a:rPr lang="es-ES" sz="1100" b="0">
              <a:solidFill>
                <a:schemeClr val="dk1"/>
              </a:solidFill>
              <a:effectLst/>
              <a:latin typeface="+mn-lt"/>
              <a:ea typeface="+mn-ea"/>
              <a:cs typeface="+mn-cs"/>
            </a:rPr>
            <a:t>a</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qué pacientes se deben priorizar las intervenciones de telefarmacia. Se recomienda que los baremos o rangos que se determinen puedan ser revisados periódicamente para adaptar a los cambios de demanda y capacidad del SFH.</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En </a:t>
          </a:r>
          <a:r>
            <a:rPr lang="es-ES" sz="1100" baseline="0">
              <a:solidFill>
                <a:schemeClr val="dk1"/>
              </a:solidFill>
              <a:effectLst/>
              <a:latin typeface="+mn-lt"/>
              <a:ea typeface="+mn-ea"/>
              <a:cs typeface="+mn-cs"/>
            </a:rPr>
            <a:t>la pestaña </a:t>
          </a:r>
          <a:r>
            <a:rPr lang="es-ES" sz="1100" b="0" i="1" u="sng" baseline="0">
              <a:solidFill>
                <a:schemeClr val="tx1">
                  <a:lumMod val="65000"/>
                  <a:lumOff val="35000"/>
                </a:schemeClr>
              </a:solidFill>
              <a:effectLst/>
              <a:latin typeface="+mn-lt"/>
              <a:ea typeface="+mn-ea"/>
              <a:cs typeface="+mn-cs"/>
            </a:rPr>
            <a:t>3. Rangos</a:t>
          </a:r>
          <a:r>
            <a:rPr lang="es-ES" sz="1100" baseline="0">
              <a:solidFill>
                <a:schemeClr val="dk1"/>
              </a:solidFill>
              <a:effectLst/>
              <a:latin typeface="+mn-lt"/>
              <a:ea typeface="+mn-ea"/>
              <a:cs typeface="+mn-cs"/>
            </a:rPr>
            <a:t>, se ha  incluido una propuesta de rangos para orientar la clasificación de los pacientes en 3 niveles según su prioridad:</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 </a:t>
          </a:r>
          <a:r>
            <a:rPr lang="es-ES" sz="1100" b="1" baseline="0">
              <a:solidFill>
                <a:srgbClr val="17B987"/>
              </a:solidFill>
              <a:effectLst/>
              <a:latin typeface="+mn-lt"/>
              <a:ea typeface="+mn-ea"/>
              <a:cs typeface="+mn-cs"/>
            </a:rPr>
            <a:t>Nivel 1: </a:t>
          </a:r>
          <a:r>
            <a:rPr lang="es-ES" sz="1100" baseline="0">
              <a:solidFill>
                <a:schemeClr val="dk1"/>
              </a:solidFill>
              <a:effectLst/>
              <a:latin typeface="+mn-lt"/>
              <a:ea typeface="+mn-ea"/>
              <a:cs typeface="+mn-cs"/>
            </a:rPr>
            <a:t>puntuación igual o mayor a 20 (mayor prioridad) </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 </a:t>
          </a:r>
          <a:r>
            <a:rPr lang="es-ES" sz="1100" b="1" baseline="0">
              <a:solidFill>
                <a:srgbClr val="FFC000"/>
              </a:solidFill>
              <a:effectLst/>
              <a:latin typeface="+mn-lt"/>
              <a:ea typeface="+mn-ea"/>
              <a:cs typeface="+mn-cs"/>
            </a:rPr>
            <a:t>Nivel 2: </a:t>
          </a:r>
          <a:r>
            <a:rPr lang="es-ES" sz="1100" baseline="0">
              <a:solidFill>
                <a:schemeClr val="dk1"/>
              </a:solidFill>
              <a:effectLst/>
              <a:latin typeface="+mn-lt"/>
              <a:ea typeface="+mn-ea"/>
              <a:cs typeface="+mn-cs"/>
            </a:rPr>
            <a:t>puntuación en el rango 13-20 (prioridad intermedia)</a:t>
          </a:r>
          <a:endParaRPr lang="es-E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 </a:t>
          </a:r>
          <a:r>
            <a:rPr lang="es-ES" sz="1100" b="1" baseline="0">
              <a:solidFill>
                <a:srgbClr val="FA3E4B"/>
              </a:solidFill>
              <a:effectLst/>
              <a:latin typeface="+mn-lt"/>
              <a:ea typeface="+mn-ea"/>
              <a:cs typeface="+mn-cs"/>
            </a:rPr>
            <a:t>Nivel 3: </a:t>
          </a:r>
          <a:r>
            <a:rPr lang="es-ES" sz="1100" baseline="0">
              <a:solidFill>
                <a:schemeClr val="dk1"/>
              </a:solidFill>
              <a:effectLst/>
              <a:latin typeface="+mn-lt"/>
              <a:ea typeface="+mn-ea"/>
              <a:cs typeface="+mn-cs"/>
            </a:rPr>
            <a:t>puntuación inferior a 13 (menor prioridad)</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Estos rangos han sido definidos en base a un ejercicio de prueba con una muestra de pacientes (n =89). El 10% de los pacientes presentaron una puntuación igual o mayor a 20 (Nivel 1, mayor prioridad), el 30% presentaron una puntuación entre 13 y 20 (Nivel 2, prioridad intermedia), y el 60% presentaron una puntuación inferior a 13 (Nivel 3, menor prioridad). </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En cualquier caso, el modelo de priorización es orientativo, y será el FH el profesional que realice la </a:t>
          </a:r>
          <a:r>
            <a:rPr lang="es-ES" sz="1100" b="1">
              <a:solidFill>
                <a:schemeClr val="dk1"/>
              </a:solidFill>
              <a:effectLst/>
              <a:latin typeface="+mn-lt"/>
              <a:ea typeface="+mn-ea"/>
              <a:cs typeface="+mn-cs"/>
            </a:rPr>
            <a:t>toma de decisión</a:t>
          </a:r>
          <a:r>
            <a:rPr lang="es-ES" sz="1100">
              <a:solidFill>
                <a:schemeClr val="dk1"/>
              </a:solidFill>
              <a:effectLst/>
              <a:latin typeface="+mn-lt"/>
              <a:ea typeface="+mn-ea"/>
              <a:cs typeface="+mn-cs"/>
            </a:rPr>
            <a:t>, según la situación del paciente y los recursos disponibles, de dirigir o no las intervenciones de telefarmacia valoradas,</a:t>
          </a:r>
          <a:r>
            <a:rPr lang="es-ES" sz="1100" baseline="0">
              <a:solidFill>
                <a:schemeClr val="dk1"/>
              </a:solidFill>
              <a:effectLst/>
              <a:latin typeface="+mn-lt"/>
              <a:ea typeface="+mn-ea"/>
              <a:cs typeface="+mn-cs"/>
            </a:rPr>
            <a:t> así como definir el baremo o el rango de priorización que se considere necesario.</a:t>
          </a:r>
          <a:endParaRPr lang="es-ES"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200" b="1" u="sng">
              <a:solidFill>
                <a:schemeClr val="dk1"/>
              </a:solidFill>
              <a:effectLst/>
              <a:latin typeface="+mn-lt"/>
              <a:ea typeface="+mn-ea"/>
              <a:cs typeface="+mn-cs"/>
            </a:rPr>
            <a:t>III. Seguimiento y continuidad</a:t>
          </a:r>
          <a:r>
            <a:rPr lang="es-ES" sz="1200" b="1" u="sng" baseline="0">
              <a:solidFill>
                <a:schemeClr val="dk1"/>
              </a:solidFill>
              <a:effectLst/>
              <a:latin typeface="+mn-lt"/>
              <a:ea typeface="+mn-ea"/>
              <a:cs typeface="+mn-cs"/>
            </a:rPr>
            <a:t> de pacientes</a:t>
          </a:r>
        </a:p>
        <a:p>
          <a:pPr lvl="0"/>
          <a:r>
            <a:rPr lang="es-ES" sz="1100">
              <a:solidFill>
                <a:schemeClr val="dk1"/>
              </a:solidFill>
              <a:effectLst/>
              <a:latin typeface="+mn-lt"/>
              <a:ea typeface="+mn-ea"/>
              <a:cs typeface="+mn-cs"/>
            </a:rPr>
            <a:t>Tras determinar que un paciente ha sido seleccionado para un programa de telefarmacia, se recomienda realizar un </a:t>
          </a:r>
          <a:r>
            <a:rPr lang="es-ES" sz="1100" b="1">
              <a:solidFill>
                <a:schemeClr val="dk1"/>
              </a:solidFill>
              <a:effectLst/>
              <a:latin typeface="+mn-lt"/>
              <a:ea typeface="+mn-ea"/>
              <a:cs typeface="+mn-cs"/>
            </a:rPr>
            <a:t>seguimiento de los pacientes </a:t>
          </a:r>
          <a:r>
            <a:rPr lang="es-ES" sz="1100" b="0">
              <a:solidFill>
                <a:schemeClr val="dk1"/>
              </a:solidFill>
              <a:effectLst/>
              <a:latin typeface="+mn-lt"/>
              <a:ea typeface="+mn-ea"/>
              <a:cs typeface="+mn-cs"/>
            </a:rPr>
            <a:t>(evaluacion</a:t>
          </a:r>
          <a:r>
            <a:rPr lang="es-ES" sz="1100" b="0" baseline="0">
              <a:solidFill>
                <a:schemeClr val="dk1"/>
              </a:solidFill>
              <a:effectLst/>
              <a:latin typeface="+mn-lt"/>
              <a:ea typeface="+mn-ea"/>
              <a:cs typeface="+mn-cs"/>
            </a:rPr>
            <a:t> y re-evaluación de la continuidad) </a:t>
          </a:r>
          <a:r>
            <a:rPr lang="es-ES" sz="1100">
              <a:solidFill>
                <a:schemeClr val="dk1"/>
              </a:solidFill>
              <a:effectLst/>
              <a:latin typeface="+mn-lt"/>
              <a:ea typeface="+mn-ea"/>
              <a:cs typeface="+mn-cs"/>
            </a:rPr>
            <a:t>para verificar que cumplen adecuadamente con las condiciones del programa de telefarmacia e identificar cambios que puedan repercutir en su posición en el modelo de priorización. </a:t>
          </a:r>
        </a:p>
        <a:p>
          <a:pPr lvl="0"/>
          <a:endParaRPr lang="es-ES" sz="500">
            <a:solidFill>
              <a:schemeClr val="dk1"/>
            </a:solidFill>
            <a:effectLst/>
            <a:latin typeface="+mn-lt"/>
            <a:ea typeface="+mn-ea"/>
            <a:cs typeface="+mn-cs"/>
          </a:endParaRPr>
        </a:p>
        <a:p>
          <a:r>
            <a:rPr lang="es-ES" sz="1100">
              <a:solidFill>
                <a:schemeClr val="dk1"/>
              </a:solidFill>
              <a:effectLst/>
              <a:latin typeface="+mn-lt"/>
              <a:ea typeface="+mn-ea"/>
              <a:cs typeface="+mn-cs"/>
            </a:rPr>
            <a:t>Para realizar este seguimiento, de manera periódica o a criterio farmacéutico, se recomienda valorar el cumplimiento de los </a:t>
          </a:r>
          <a:r>
            <a:rPr lang="es-ES" sz="1100" b="1" u="sng">
              <a:solidFill>
                <a:srgbClr val="FF0000"/>
              </a:solidFill>
              <a:effectLst/>
              <a:latin typeface="+mn-lt"/>
              <a:ea typeface="+mn-ea"/>
              <a:cs typeface="+mn-cs"/>
            </a:rPr>
            <a:t>criterios de  continuidad </a:t>
          </a:r>
          <a:r>
            <a:rPr lang="es-ES" sz="1100">
              <a:solidFill>
                <a:schemeClr val="dk1"/>
              </a:solidFill>
              <a:effectLst/>
              <a:latin typeface="+mn-lt"/>
              <a:ea typeface="+mn-ea"/>
              <a:cs typeface="+mn-cs"/>
            </a:rPr>
            <a:t>y revalorar los criterios mínimos de inclusión y recomendables periódicamente </a:t>
          </a:r>
        </a:p>
        <a:p>
          <a:pPr lvl="1"/>
          <a:r>
            <a:rPr lang="es-ES" sz="1100">
              <a:solidFill>
                <a:schemeClr val="dk1"/>
              </a:solidFill>
              <a:effectLst/>
              <a:latin typeface="+mn-lt"/>
              <a:ea typeface="+mn-ea"/>
              <a:cs typeface="+mn-cs"/>
            </a:rPr>
            <a:t>- Si un paciente </a:t>
          </a:r>
          <a:r>
            <a:rPr lang="es-ES" sz="1100" b="1">
              <a:solidFill>
                <a:srgbClr val="C00000"/>
              </a:solidFill>
              <a:effectLst/>
              <a:latin typeface="+mn-lt"/>
              <a:ea typeface="+mn-ea"/>
              <a:cs typeface="+mn-cs"/>
            </a:rPr>
            <a:t>no cumple</a:t>
          </a:r>
          <a:r>
            <a:rPr lang="es-ES" sz="1100">
              <a:solidFill>
                <a:srgbClr val="C00000"/>
              </a:solidFill>
              <a:effectLst/>
              <a:latin typeface="+mn-lt"/>
              <a:ea typeface="+mn-ea"/>
              <a:cs typeface="+mn-cs"/>
            </a:rPr>
            <a:t> </a:t>
          </a:r>
          <a:r>
            <a:rPr lang="es-ES" sz="1100">
              <a:solidFill>
                <a:schemeClr val="dk1"/>
              </a:solidFill>
              <a:effectLst/>
              <a:latin typeface="+mn-lt"/>
              <a:ea typeface="+mn-ea"/>
              <a:cs typeface="+mn-cs"/>
            </a:rPr>
            <a:t>con los criterios de continuidad y los criterios mínimos de inclusión, </a:t>
          </a:r>
          <a:r>
            <a:rPr lang="es-ES" sz="1100" b="1">
              <a:solidFill>
                <a:srgbClr val="C00000"/>
              </a:solidFill>
              <a:effectLst/>
              <a:latin typeface="+mn-lt"/>
              <a:ea typeface="+mn-ea"/>
              <a:cs typeface="+mn-cs"/>
            </a:rPr>
            <a:t>no será un paciente candidato a continuar</a:t>
          </a:r>
          <a:r>
            <a:rPr lang="es-ES" sz="1100" b="0">
              <a:solidFill>
                <a:srgbClr val="C00000"/>
              </a:solidFill>
              <a:effectLst/>
              <a:latin typeface="+mn-lt"/>
              <a:ea typeface="+mn-ea"/>
              <a:cs typeface="+mn-cs"/>
            </a:rPr>
            <a:t> </a:t>
          </a:r>
          <a:r>
            <a:rPr lang="es-ES" sz="1100">
              <a:solidFill>
                <a:schemeClr val="dk1"/>
              </a:solidFill>
              <a:effectLst/>
              <a:latin typeface="+mn-lt"/>
              <a:ea typeface="+mn-ea"/>
              <a:cs typeface="+mn-cs"/>
            </a:rPr>
            <a:t>en un programa de telefarmacia.</a:t>
          </a:r>
        </a:p>
        <a:p>
          <a:pPr lvl="1"/>
          <a:r>
            <a:rPr lang="es-ES" sz="1100">
              <a:solidFill>
                <a:schemeClr val="dk1"/>
              </a:solidFill>
              <a:effectLst/>
              <a:latin typeface="+mn-lt"/>
              <a:ea typeface="+mn-ea"/>
              <a:cs typeface="+mn-cs"/>
            </a:rPr>
            <a:t>-</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Si un paciente </a:t>
          </a:r>
          <a:r>
            <a:rPr lang="es-ES" sz="1100" b="1">
              <a:solidFill>
                <a:schemeClr val="accent6">
                  <a:lumMod val="75000"/>
                </a:schemeClr>
              </a:solidFill>
              <a:effectLst/>
              <a:latin typeface="+mn-lt"/>
              <a:ea typeface="+mn-ea"/>
              <a:cs typeface="+mn-cs"/>
            </a:rPr>
            <a:t>cumple</a:t>
          </a:r>
          <a:r>
            <a:rPr lang="es-ES" sz="1100">
              <a:solidFill>
                <a:schemeClr val="dk1"/>
              </a:solidFill>
              <a:effectLst/>
              <a:latin typeface="+mn-lt"/>
              <a:ea typeface="+mn-ea"/>
              <a:cs typeface="+mn-cs"/>
            </a:rPr>
            <a:t> con todos los criterios de continuidad y los criterios mínimos de inclusión, será un </a:t>
          </a:r>
          <a:r>
            <a:rPr lang="es-ES" sz="1100" b="1">
              <a:solidFill>
                <a:schemeClr val="accent6">
                  <a:lumMod val="75000"/>
                </a:schemeClr>
              </a:solidFill>
              <a:effectLst/>
              <a:latin typeface="+mn-lt"/>
              <a:ea typeface="+mn-ea"/>
              <a:cs typeface="+mn-cs"/>
            </a:rPr>
            <a:t>paciente candidato a continuar </a:t>
          </a:r>
          <a:r>
            <a:rPr lang="es-ES" sz="1100" b="0">
              <a:solidFill>
                <a:sysClr val="windowText" lastClr="000000"/>
              </a:solidFill>
              <a:effectLst/>
              <a:latin typeface="+mn-lt"/>
              <a:ea typeface="+mn-ea"/>
              <a:cs typeface="+mn-cs"/>
            </a:rPr>
            <a:t>en un programa de telefarmacia</a:t>
          </a:r>
          <a:r>
            <a:rPr lang="es-ES" sz="1100">
              <a:solidFill>
                <a:schemeClr val="dk1"/>
              </a:solidFill>
              <a:effectLst/>
              <a:latin typeface="+mn-lt"/>
              <a:ea typeface="+mn-ea"/>
              <a:cs typeface="+mn-cs"/>
            </a:rPr>
            <a:t>, y por tanto, se podrá valorar el cumplimiento de los criterios recomendables para establecer su orden de prioridad para recibir estas intervenciones. </a:t>
          </a:r>
        </a:p>
        <a:p>
          <a:endParaRPr lang="es-ES" sz="1200" b="1" u="sng">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E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xdr:txBody>
    </xdr:sp>
    <xdr:clientData/>
  </xdr:twoCellAnchor>
  <xdr:twoCellAnchor>
    <xdr:from>
      <xdr:col>11</xdr:col>
      <xdr:colOff>381000</xdr:colOff>
      <xdr:row>24</xdr:row>
      <xdr:rowOff>130557</xdr:rowOff>
    </xdr:from>
    <xdr:to>
      <xdr:col>17</xdr:col>
      <xdr:colOff>238125</xdr:colOff>
      <xdr:row>65</xdr:row>
      <xdr:rowOff>16258</xdr:rowOff>
    </xdr:to>
    <xdr:sp macro="" textlink="">
      <xdr:nvSpPr>
        <xdr:cNvPr id="9" name="Rectangle 1">
          <a:extLst>
            <a:ext uri="{FF2B5EF4-FFF2-40B4-BE49-F238E27FC236}">
              <a16:creationId xmlns:a16="http://schemas.microsoft.com/office/drawing/2014/main" id="{44DBE5DE-D25C-4A73-874B-3C627BED28F9}"/>
            </a:ext>
          </a:extLst>
        </xdr:cNvPr>
        <xdr:cNvSpPr/>
      </xdr:nvSpPr>
      <xdr:spPr>
        <a:xfrm>
          <a:off x="8784828" y="4893057"/>
          <a:ext cx="4441031" cy="8021639"/>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800" b="1" i="1" u="sng">
              <a:solidFill>
                <a:schemeClr val="dk1"/>
              </a:solidFill>
              <a:effectLst/>
              <a:latin typeface="+mn-lt"/>
              <a:ea typeface="+mn-ea"/>
              <a:cs typeface="+mn-cs"/>
            </a:rPr>
            <a:t>Algoritmo modelo de priorización de pacientes</a:t>
          </a:r>
        </a:p>
      </xdr:txBody>
    </xdr:sp>
    <xdr:clientData/>
  </xdr:twoCellAnchor>
  <xdr:twoCellAnchor>
    <xdr:from>
      <xdr:col>11</xdr:col>
      <xdr:colOff>586911</xdr:colOff>
      <xdr:row>8</xdr:row>
      <xdr:rowOff>21307</xdr:rowOff>
    </xdr:from>
    <xdr:to>
      <xdr:col>17</xdr:col>
      <xdr:colOff>217715</xdr:colOff>
      <xdr:row>15</xdr:row>
      <xdr:rowOff>68034</xdr:rowOff>
    </xdr:to>
    <xdr:sp macro="" textlink="">
      <xdr:nvSpPr>
        <xdr:cNvPr id="12" name="Cuadro de texto 2">
          <a:extLst>
            <a:ext uri="{FF2B5EF4-FFF2-40B4-BE49-F238E27FC236}">
              <a16:creationId xmlns:a16="http://schemas.microsoft.com/office/drawing/2014/main" id="{4B225172-BF7C-4CB4-BCD7-190582DDEA04}"/>
            </a:ext>
          </a:extLst>
        </xdr:cNvPr>
        <xdr:cNvSpPr txBox="1">
          <a:spLocks noChangeArrowheads="1"/>
        </xdr:cNvSpPr>
      </xdr:nvSpPr>
      <xdr:spPr bwMode="auto">
        <a:xfrm>
          <a:off x="8968911" y="1654164"/>
          <a:ext cx="4202804" cy="1475477"/>
        </a:xfrm>
        <a:prstGeom prst="rect">
          <a:avLst/>
        </a:prstGeom>
        <a:solidFill>
          <a:schemeClr val="accent4">
            <a:lumMod val="20000"/>
            <a:lumOff val="80000"/>
          </a:schemeClr>
        </a:solidFill>
        <a:ln w="9525">
          <a:noFill/>
          <a:miter lim="800000"/>
          <a:headEnd/>
          <a:tailEnd/>
        </a:ln>
        <a:effectLst>
          <a:outerShdw blurRad="50800" dist="38100" dir="2700000" algn="tl" rotWithShape="0">
            <a:prstClr val="black">
              <a:alpha val="40000"/>
            </a:prstClr>
          </a:outerShdw>
        </a:effectLst>
      </xdr:spPr>
      <xdr:txBody>
        <a:bodyPr rot="0" vert="horz" wrap="square" lIns="91440" tIns="45720" rIns="91440" bIns="45720" anchor="t" anchorCtr="0">
          <a:noAutofit/>
        </a:bodyPr>
        <a:lstStyle/>
        <a:p>
          <a:pPr marL="449580" algn="just">
            <a:lnSpc>
              <a:spcPct val="150000"/>
            </a:lnSpc>
            <a:spcAft>
              <a:spcPts val="800"/>
            </a:spcAft>
          </a:pPr>
          <a:r>
            <a:rPr lang="es-ES" sz="1100">
              <a:effectLst/>
              <a:latin typeface="+mn-lt"/>
              <a:ea typeface="+mn-ea"/>
              <a:cs typeface="+mn-cs"/>
            </a:rPr>
            <a:t>Para</a:t>
          </a:r>
          <a:r>
            <a:rPr lang="es-ES" sz="1100" baseline="0">
              <a:effectLst/>
              <a:latin typeface="+mn-lt"/>
              <a:ea typeface="+mn-ea"/>
              <a:cs typeface="+mn-cs"/>
            </a:rPr>
            <a:t> más información consulte el documento de apoyo metodológico </a:t>
          </a:r>
          <a:r>
            <a:rPr lang="es-ES" sz="1100" b="1" i="1" baseline="0">
              <a:effectLst/>
              <a:latin typeface="+mn-lt"/>
              <a:ea typeface="+mn-ea"/>
              <a:cs typeface="+mn-cs"/>
            </a:rPr>
            <a:t>"Modelo de priorización de pacientes en Telefarmacia" </a:t>
          </a:r>
          <a:r>
            <a:rPr lang="es-ES" sz="1100" b="0" i="0">
              <a:effectLst/>
              <a:latin typeface="+mn-lt"/>
              <a:ea typeface="+mn-ea"/>
              <a:cs typeface="+mn-cs"/>
            </a:rPr>
            <a:t>desarrollado en el marco de la Estrategia de Desarrollo y Expansión de la Telefarmacia en España de la SEFH.</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11</xdr:col>
      <xdr:colOff>514520</xdr:colOff>
      <xdr:row>7</xdr:row>
      <xdr:rowOff>76825</xdr:rowOff>
    </xdr:from>
    <xdr:to>
      <xdr:col>12</xdr:col>
      <xdr:colOff>208450</xdr:colOff>
      <xdr:row>9</xdr:row>
      <xdr:rowOff>160736</xdr:rowOff>
    </xdr:to>
    <xdr:pic>
      <xdr:nvPicPr>
        <xdr:cNvPr id="13" name="Imagen 12" descr="Icono&#10;&#10;Descripción generada automáticamente">
          <a:extLst>
            <a:ext uri="{FF2B5EF4-FFF2-40B4-BE49-F238E27FC236}">
              <a16:creationId xmlns:a16="http://schemas.microsoft.com/office/drawing/2014/main" id="{85CEA5F7-3728-43D1-BE92-B172D80FF234}"/>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8896520" y="1505575"/>
          <a:ext cx="455930" cy="492125"/>
        </a:xfrm>
        <a:prstGeom prst="rect">
          <a:avLst/>
        </a:prstGeom>
        <a:noFill/>
        <a:ln>
          <a:noFill/>
        </a:ln>
      </xdr:spPr>
    </xdr:pic>
    <xdr:clientData/>
  </xdr:twoCellAnchor>
  <xdr:twoCellAnchor editAs="oneCell">
    <xdr:from>
      <xdr:col>11</xdr:col>
      <xdr:colOff>457200</xdr:colOff>
      <xdr:row>28</xdr:row>
      <xdr:rowOff>95251</xdr:rowOff>
    </xdr:from>
    <xdr:to>
      <xdr:col>17</xdr:col>
      <xdr:colOff>209854</xdr:colOff>
      <xdr:row>63</xdr:row>
      <xdr:rowOff>28576</xdr:rowOff>
    </xdr:to>
    <xdr:pic>
      <xdr:nvPicPr>
        <xdr:cNvPr id="102" name="Imagen 101">
          <a:extLst>
            <a:ext uri="{FF2B5EF4-FFF2-40B4-BE49-F238E27FC236}">
              <a16:creationId xmlns:a16="http://schemas.microsoft.com/office/drawing/2014/main" id="{FB11469E-743B-47AD-8BE7-095EB2A78E2F}"/>
            </a:ext>
          </a:extLst>
        </xdr:cNvPr>
        <xdr:cNvPicPr>
          <a:picLocks noChangeAspect="1"/>
        </xdr:cNvPicPr>
      </xdr:nvPicPr>
      <xdr:blipFill>
        <a:blip xmlns:r="http://schemas.openxmlformats.org/officeDocument/2006/relationships" r:embed="rId4"/>
        <a:stretch>
          <a:fillRect/>
        </a:stretch>
      </xdr:blipFill>
      <xdr:spPr>
        <a:xfrm>
          <a:off x="8839200" y="5695951"/>
          <a:ext cx="4324654" cy="6934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135304</xdr:rowOff>
    </xdr:from>
    <xdr:to>
      <xdr:col>2</xdr:col>
      <xdr:colOff>266700</xdr:colOff>
      <xdr:row>3</xdr:row>
      <xdr:rowOff>76200</xdr:rowOff>
    </xdr:to>
    <xdr:pic>
      <xdr:nvPicPr>
        <xdr:cNvPr id="3" name="Imagen 2">
          <a:extLst>
            <a:ext uri="{FF2B5EF4-FFF2-40B4-BE49-F238E27FC236}">
              <a16:creationId xmlns:a16="http://schemas.microsoft.com/office/drawing/2014/main" id="{F8C9EFB3-00B6-42F2-B0E1-10BA3D290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5304"/>
          <a:ext cx="1323975" cy="512396"/>
        </a:xfrm>
        <a:prstGeom prst="rect">
          <a:avLst/>
        </a:prstGeom>
      </xdr:spPr>
    </xdr:pic>
    <xdr:clientData/>
  </xdr:twoCellAnchor>
  <xdr:twoCellAnchor>
    <xdr:from>
      <xdr:col>1</xdr:col>
      <xdr:colOff>0</xdr:colOff>
      <xdr:row>4</xdr:row>
      <xdr:rowOff>76200</xdr:rowOff>
    </xdr:from>
    <xdr:to>
      <xdr:col>16</xdr:col>
      <xdr:colOff>739588</xdr:colOff>
      <xdr:row>6</xdr:row>
      <xdr:rowOff>57150</xdr:rowOff>
    </xdr:to>
    <xdr:sp macro="" textlink="">
      <xdr:nvSpPr>
        <xdr:cNvPr id="4" name="Rectángulo 3">
          <a:extLst>
            <a:ext uri="{FF2B5EF4-FFF2-40B4-BE49-F238E27FC236}">
              <a16:creationId xmlns:a16="http://schemas.microsoft.com/office/drawing/2014/main" id="{FF3C9B34-0230-43A5-B472-248197F6670D}"/>
            </a:ext>
          </a:extLst>
        </xdr:cNvPr>
        <xdr:cNvSpPr/>
      </xdr:nvSpPr>
      <xdr:spPr>
        <a:xfrm>
          <a:off x="762000" y="838200"/>
          <a:ext cx="11161059" cy="3619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a:t>Definición y puntuación de las variables del Modelo de priorización de pacientes en telefarmacia de la SEFH por tipo de variable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76200</xdr:rowOff>
    </xdr:from>
    <xdr:to>
      <xdr:col>3</xdr:col>
      <xdr:colOff>129599</xdr:colOff>
      <xdr:row>3</xdr:row>
      <xdr:rowOff>169333</xdr:rowOff>
    </xdr:to>
    <xdr:pic>
      <xdr:nvPicPr>
        <xdr:cNvPr id="16" name="Picture 6" descr="Logo">
          <a:extLst>
            <a:ext uri="{FF2B5EF4-FFF2-40B4-BE49-F238E27FC236}">
              <a16:creationId xmlns:a16="http://schemas.microsoft.com/office/drawing/2014/main" id="{3B141AB0-11DC-4A65-A869-A28DC92245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266700"/>
          <a:ext cx="1234499" cy="47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220134</xdr:colOff>
      <xdr:row>15</xdr:row>
      <xdr:rowOff>84666</xdr:rowOff>
    </xdr:from>
    <xdr:to>
      <xdr:col>7</xdr:col>
      <xdr:colOff>495698</xdr:colOff>
      <xdr:row>30</xdr:row>
      <xdr:rowOff>184150</xdr:rowOff>
    </xdr:to>
    <xdr:grpSp>
      <xdr:nvGrpSpPr>
        <xdr:cNvPr id="48" name="Grupo 47">
          <a:extLst>
            <a:ext uri="{FF2B5EF4-FFF2-40B4-BE49-F238E27FC236}">
              <a16:creationId xmlns:a16="http://schemas.microsoft.com/office/drawing/2014/main" id="{4FB7D169-CB49-48E9-BD95-6DDA9E2A3FA8}"/>
            </a:ext>
          </a:extLst>
        </xdr:cNvPr>
        <xdr:cNvGrpSpPr/>
      </xdr:nvGrpSpPr>
      <xdr:grpSpPr>
        <a:xfrm>
          <a:off x="537634" y="3439583"/>
          <a:ext cx="3768064" cy="2956984"/>
          <a:chOff x="9544050" y="1619250"/>
          <a:chExt cx="3768064" cy="2956984"/>
        </a:xfrm>
      </xdr:grpSpPr>
      <xdr:sp macro="" textlink="">
        <xdr:nvSpPr>
          <xdr:cNvPr id="35" name="Trapecio 34">
            <a:extLst>
              <a:ext uri="{FF2B5EF4-FFF2-40B4-BE49-F238E27FC236}">
                <a16:creationId xmlns:a16="http://schemas.microsoft.com/office/drawing/2014/main" id="{21F8A5F1-E6ED-4150-958B-FDA0F7B5D525}"/>
              </a:ext>
            </a:extLst>
          </xdr:cNvPr>
          <xdr:cNvSpPr/>
        </xdr:nvSpPr>
        <xdr:spPr bwMode="ltGray">
          <a:xfrm>
            <a:off x="10257517" y="2475225"/>
            <a:ext cx="2331357" cy="1089329"/>
          </a:xfrm>
          <a:prstGeom prst="trapezoid">
            <a:avLst>
              <a:gd name="adj" fmla="val 62847"/>
            </a:avLst>
          </a:prstGeom>
          <a:solidFill>
            <a:srgbClr val="FCB53B"/>
          </a:solidFill>
          <a:ln w="3175" cap="flat" cmpd="sng" algn="ctr">
            <a:solidFill>
              <a:schemeClr val="accent4">
                <a:lumMod val="75000"/>
              </a:schemeClr>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36" name="Trapecio 35">
            <a:extLst>
              <a:ext uri="{FF2B5EF4-FFF2-40B4-BE49-F238E27FC236}">
                <a16:creationId xmlns:a16="http://schemas.microsoft.com/office/drawing/2014/main" id="{FF540350-ECD1-4DD9-BB41-4561310AFED7}"/>
              </a:ext>
            </a:extLst>
          </xdr:cNvPr>
          <xdr:cNvSpPr/>
        </xdr:nvSpPr>
        <xdr:spPr bwMode="ltGray">
          <a:xfrm>
            <a:off x="9888605" y="3599773"/>
            <a:ext cx="3138419" cy="637144"/>
          </a:xfrm>
          <a:prstGeom prst="trapezoid">
            <a:avLst>
              <a:gd name="adj" fmla="val 64306"/>
            </a:avLst>
          </a:prstGeom>
          <a:solidFill>
            <a:srgbClr val="FA3E4B"/>
          </a:solidFill>
          <a:ln w="3175" cap="flat" cmpd="sng" algn="ctr">
            <a:solidFill>
              <a:srgbClr val="C00000"/>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37" name="Triángulo isósceles 36">
            <a:extLst>
              <a:ext uri="{FF2B5EF4-FFF2-40B4-BE49-F238E27FC236}">
                <a16:creationId xmlns:a16="http://schemas.microsoft.com/office/drawing/2014/main" id="{04FE1586-FE3E-4D0B-9BD3-84F1AB5E8616}"/>
              </a:ext>
            </a:extLst>
          </xdr:cNvPr>
          <xdr:cNvSpPr/>
        </xdr:nvSpPr>
        <xdr:spPr bwMode="ltGray">
          <a:xfrm>
            <a:off x="10921713" y="1619250"/>
            <a:ext cx="962312" cy="820810"/>
          </a:xfrm>
          <a:prstGeom prst="triangle">
            <a:avLst>
              <a:gd name="adj" fmla="val 49423"/>
            </a:avLst>
          </a:prstGeom>
          <a:solidFill>
            <a:srgbClr val="17B987"/>
          </a:solidFill>
          <a:ln w="3175" cap="flat" cmpd="sng" algn="ctr">
            <a:solidFill>
              <a:schemeClr val="accent6"/>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40" name="8 Elipse">
            <a:extLst>
              <a:ext uri="{FF2B5EF4-FFF2-40B4-BE49-F238E27FC236}">
                <a16:creationId xmlns:a16="http://schemas.microsoft.com/office/drawing/2014/main" id="{8A4B0051-02C3-413F-86AF-B2F0468B445F}"/>
              </a:ext>
            </a:extLst>
          </xdr:cNvPr>
          <xdr:cNvSpPr/>
        </xdr:nvSpPr>
        <xdr:spPr bwMode="ltGray">
          <a:xfrm>
            <a:off x="11206230" y="1919469"/>
            <a:ext cx="396000" cy="433016"/>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a:t>
            </a:r>
            <a:r>
              <a:rPr lang="en-US" sz="800" b="1" baseline="0">
                <a:solidFill>
                  <a:schemeClr val="tx2"/>
                </a:solidFill>
                <a:latin typeface="Caibri"/>
              </a:rPr>
              <a:t> 1</a:t>
            </a:r>
            <a:endParaRPr lang="en-US" sz="800" b="1">
              <a:solidFill>
                <a:schemeClr val="tx2"/>
              </a:solidFill>
              <a:latin typeface="Caibri"/>
            </a:endParaRPr>
          </a:p>
        </xdr:txBody>
      </xdr:sp>
      <xdr:sp macro="" textlink="">
        <xdr:nvSpPr>
          <xdr:cNvPr id="41" name="11 Rectángulo">
            <a:extLst>
              <a:ext uri="{FF2B5EF4-FFF2-40B4-BE49-F238E27FC236}">
                <a16:creationId xmlns:a16="http://schemas.microsoft.com/office/drawing/2014/main" id="{FB94528D-89CC-4C30-A359-6FBA4B8F55C7}"/>
              </a:ext>
            </a:extLst>
          </xdr:cNvPr>
          <xdr:cNvSpPr/>
        </xdr:nvSpPr>
        <xdr:spPr bwMode="ltGray">
          <a:xfrm>
            <a:off x="10257342" y="2275550"/>
            <a:ext cx="770400" cy="225547"/>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20 puntos*</a:t>
            </a:r>
          </a:p>
        </xdr:txBody>
      </xdr:sp>
      <xdr:sp macro="" textlink="">
        <xdr:nvSpPr>
          <xdr:cNvPr id="42" name="11 Rectángulo">
            <a:extLst>
              <a:ext uri="{FF2B5EF4-FFF2-40B4-BE49-F238E27FC236}">
                <a16:creationId xmlns:a16="http://schemas.microsoft.com/office/drawing/2014/main" id="{CCD192A3-38F9-4231-8A2B-FB6D05D11E8A}"/>
              </a:ext>
            </a:extLst>
          </xdr:cNvPr>
          <xdr:cNvSpPr/>
        </xdr:nvSpPr>
        <xdr:spPr bwMode="ltGray">
          <a:xfrm>
            <a:off x="9607550" y="3386731"/>
            <a:ext cx="770400" cy="225547"/>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 12 puntos*</a:t>
            </a:r>
          </a:p>
        </xdr:txBody>
      </xdr:sp>
      <xdr:sp macro="" textlink="">
        <xdr:nvSpPr>
          <xdr:cNvPr id="43" name="Rectángulo 42">
            <a:extLst>
              <a:ext uri="{FF2B5EF4-FFF2-40B4-BE49-F238E27FC236}">
                <a16:creationId xmlns:a16="http://schemas.microsoft.com/office/drawing/2014/main" id="{9A5A389B-E5D1-44F5-8652-A1D422AB30DF}"/>
              </a:ext>
            </a:extLst>
          </xdr:cNvPr>
          <xdr:cNvSpPr/>
        </xdr:nvSpPr>
        <xdr:spPr>
          <a:xfrm>
            <a:off x="11716782" y="1833244"/>
            <a:ext cx="498855" cy="336547"/>
          </a:xfrm>
          <a:prstGeom prst="rect">
            <a:avLst/>
          </a:prstGeom>
        </xdr:spPr>
        <xdr:txBody>
          <a:bodyPr wrap="square">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10%</a:t>
            </a:r>
            <a:endParaRPr lang="en-US" sz="1400" b="1">
              <a:solidFill>
                <a:srgbClr val="000000"/>
              </a:solidFill>
              <a:latin typeface="Calibri" panose="020F0502020204030204" pitchFamily="34" charset="0"/>
            </a:endParaRPr>
          </a:p>
        </xdr:txBody>
      </xdr:sp>
      <xdr:sp macro="" textlink="">
        <xdr:nvSpPr>
          <xdr:cNvPr id="44" name="Rectángulo 43">
            <a:extLst>
              <a:ext uri="{FF2B5EF4-FFF2-40B4-BE49-F238E27FC236}">
                <a16:creationId xmlns:a16="http://schemas.microsoft.com/office/drawing/2014/main" id="{4E5348E6-8D54-40EF-9BDD-4F4FCAD50BFF}"/>
              </a:ext>
            </a:extLst>
          </xdr:cNvPr>
          <xdr:cNvSpPr/>
        </xdr:nvSpPr>
        <xdr:spPr>
          <a:xfrm>
            <a:off x="12223713" y="2833369"/>
            <a:ext cx="498855" cy="336547"/>
          </a:xfrm>
          <a:prstGeom prst="rect">
            <a:avLst/>
          </a:prstGeom>
        </xdr:spPr>
        <xdr:txBody>
          <a:bodyPr wrap="square">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30%</a:t>
            </a:r>
            <a:endParaRPr lang="en-US" sz="1400" b="1">
              <a:solidFill>
                <a:srgbClr val="000000"/>
              </a:solidFill>
              <a:latin typeface="Calibri" panose="020F0502020204030204" pitchFamily="34" charset="0"/>
            </a:endParaRPr>
          </a:p>
        </xdr:txBody>
      </xdr:sp>
      <xdr:sp macro="" textlink="">
        <xdr:nvSpPr>
          <xdr:cNvPr id="45" name="Rectángulo 44">
            <a:extLst>
              <a:ext uri="{FF2B5EF4-FFF2-40B4-BE49-F238E27FC236}">
                <a16:creationId xmlns:a16="http://schemas.microsoft.com/office/drawing/2014/main" id="{4EE5E1F7-BAF9-4910-BDCF-1D94D919E278}"/>
              </a:ext>
            </a:extLst>
          </xdr:cNvPr>
          <xdr:cNvSpPr/>
        </xdr:nvSpPr>
        <xdr:spPr>
          <a:xfrm>
            <a:off x="12813259" y="3734251"/>
            <a:ext cx="498855" cy="336547"/>
          </a:xfrm>
          <a:prstGeom prst="rect">
            <a:avLst/>
          </a:prstGeom>
        </xdr:spPr>
        <xdr:txBody>
          <a:bodyPr wrap="square">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60%</a:t>
            </a:r>
            <a:endParaRPr lang="en-US" sz="1400" b="1">
              <a:solidFill>
                <a:srgbClr val="000000"/>
              </a:solidFill>
              <a:latin typeface="Calibri" panose="020F0502020204030204" pitchFamily="34" charset="0"/>
            </a:endParaRPr>
          </a:p>
        </xdr:txBody>
      </xdr:sp>
      <xdr:sp macro="" textlink="">
        <xdr:nvSpPr>
          <xdr:cNvPr id="46" name="8 Elipse">
            <a:extLst>
              <a:ext uri="{FF2B5EF4-FFF2-40B4-BE49-F238E27FC236}">
                <a16:creationId xmlns:a16="http://schemas.microsoft.com/office/drawing/2014/main" id="{7B483DD7-21B3-4EF4-BB82-179CB3D1B956}"/>
              </a:ext>
            </a:extLst>
          </xdr:cNvPr>
          <xdr:cNvSpPr/>
        </xdr:nvSpPr>
        <xdr:spPr bwMode="ltGray">
          <a:xfrm>
            <a:off x="11215756" y="2821785"/>
            <a:ext cx="396000" cy="433016"/>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2</a:t>
            </a:r>
          </a:p>
        </xdr:txBody>
      </xdr:sp>
      <xdr:sp macro="" textlink="">
        <xdr:nvSpPr>
          <xdr:cNvPr id="47" name="8 Elipse">
            <a:extLst>
              <a:ext uri="{FF2B5EF4-FFF2-40B4-BE49-F238E27FC236}">
                <a16:creationId xmlns:a16="http://schemas.microsoft.com/office/drawing/2014/main" id="{9ECC2797-E045-4E41-906E-BF1613E2A7ED}"/>
              </a:ext>
            </a:extLst>
          </xdr:cNvPr>
          <xdr:cNvSpPr/>
        </xdr:nvSpPr>
        <xdr:spPr bwMode="ltGray">
          <a:xfrm>
            <a:off x="11215756" y="3686805"/>
            <a:ext cx="396000" cy="433016"/>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3</a:t>
            </a:r>
          </a:p>
        </xdr:txBody>
      </xdr:sp>
      <xdr:sp macro="" textlink="">
        <xdr:nvSpPr>
          <xdr:cNvPr id="39" name="11 Rectángulo">
            <a:extLst>
              <a:ext uri="{FF2B5EF4-FFF2-40B4-BE49-F238E27FC236}">
                <a16:creationId xmlns:a16="http://schemas.microsoft.com/office/drawing/2014/main" id="{BFF4097C-E060-41CD-BD58-D2A7CB389E2D}"/>
              </a:ext>
            </a:extLst>
          </xdr:cNvPr>
          <xdr:cNvSpPr/>
        </xdr:nvSpPr>
        <xdr:spPr bwMode="ltGray">
          <a:xfrm>
            <a:off x="9544050" y="4328583"/>
            <a:ext cx="3604683" cy="247651"/>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s-ES" sz="800" b="1">
                <a:solidFill>
                  <a:schemeClr val="tx1"/>
                </a:solidFill>
                <a:latin typeface="Caibri"/>
              </a:rPr>
              <a:t> *</a:t>
            </a:r>
            <a:r>
              <a:rPr lang="es-ES" sz="800" b="1" baseline="0">
                <a:solidFill>
                  <a:schemeClr val="tx1"/>
                </a:solidFill>
                <a:latin typeface="Caibri"/>
              </a:rPr>
              <a:t>Rangos definidos tomando como referencia una puntuación máxima de 36 y en base a un ejercicio de prueba con pacientes. </a:t>
            </a:r>
            <a:endParaRPr lang="es-ES" sz="800" b="1">
              <a:solidFill>
                <a:schemeClr val="tx1"/>
              </a:solidFill>
              <a:latin typeface="Caibri"/>
            </a:endParaRPr>
          </a:p>
        </xdr:txBody>
      </xdr:sp>
    </xdr:grpSp>
    <xdr:clientData/>
  </xdr:twoCellAnchor>
  <xdr:twoCellAnchor>
    <xdr:from>
      <xdr:col>1</xdr:col>
      <xdr:colOff>243417</xdr:colOff>
      <xdr:row>4</xdr:row>
      <xdr:rowOff>179917</xdr:rowOff>
    </xdr:from>
    <xdr:to>
      <xdr:col>18</xdr:col>
      <xdr:colOff>748242</xdr:colOff>
      <xdr:row>5</xdr:row>
      <xdr:rowOff>351367</xdr:rowOff>
    </xdr:to>
    <xdr:sp macro="" textlink="">
      <xdr:nvSpPr>
        <xdr:cNvPr id="49" name="Rectángulo 48">
          <a:extLst>
            <a:ext uri="{FF2B5EF4-FFF2-40B4-BE49-F238E27FC236}">
              <a16:creationId xmlns:a16="http://schemas.microsoft.com/office/drawing/2014/main" id="{C34012A4-E7DD-4D31-A5D4-A25E6A3A4488}"/>
            </a:ext>
          </a:extLst>
        </xdr:cNvPr>
        <xdr:cNvSpPr/>
      </xdr:nvSpPr>
      <xdr:spPr>
        <a:xfrm>
          <a:off x="560917" y="941917"/>
          <a:ext cx="13839825" cy="3619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a:t>Propuesta de rangos para el Modelo de priorización de pacientes en telefarmacia de la SEFH</a:t>
          </a:r>
        </a:p>
      </xdr:txBody>
    </xdr:sp>
    <xdr:clientData/>
  </xdr:twoCellAnchor>
  <xdr:twoCellAnchor>
    <xdr:from>
      <xdr:col>8</xdr:col>
      <xdr:colOff>444500</xdr:colOff>
      <xdr:row>6</xdr:row>
      <xdr:rowOff>137583</xdr:rowOff>
    </xdr:from>
    <xdr:to>
      <xdr:col>15</xdr:col>
      <xdr:colOff>518583</xdr:colOff>
      <xdr:row>25</xdr:row>
      <xdr:rowOff>31750</xdr:rowOff>
    </xdr:to>
    <xdr:sp macro="" textlink="">
      <xdr:nvSpPr>
        <xdr:cNvPr id="17" name="Rectangle 1">
          <a:extLst>
            <a:ext uri="{FF2B5EF4-FFF2-40B4-BE49-F238E27FC236}">
              <a16:creationId xmlns:a16="http://schemas.microsoft.com/office/drawing/2014/main" id="{9108B4F9-8A22-46FF-8A38-8A790F67A323}"/>
            </a:ext>
          </a:extLst>
        </xdr:cNvPr>
        <xdr:cNvSpPr/>
      </xdr:nvSpPr>
      <xdr:spPr>
        <a:xfrm>
          <a:off x="5238750" y="1534583"/>
          <a:ext cx="6646333" cy="37570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Se recomienda que cada SFH establezca</a:t>
          </a:r>
          <a:r>
            <a:rPr lang="es-ES" sz="1100" b="1">
              <a:solidFill>
                <a:schemeClr val="dk1"/>
              </a:solidFill>
              <a:effectLst/>
              <a:latin typeface="+mn-lt"/>
              <a:ea typeface="+mn-ea"/>
              <a:cs typeface="+mn-cs"/>
            </a:rPr>
            <a:t> baremos o rangos de prioridad</a:t>
          </a:r>
          <a:r>
            <a:rPr lang="es-ES" sz="1100">
              <a:solidFill>
                <a:schemeClr val="dk1"/>
              </a:solidFill>
              <a:effectLst/>
              <a:latin typeface="+mn-lt"/>
              <a:ea typeface="+mn-ea"/>
              <a:cs typeface="+mn-cs"/>
            </a:rPr>
            <a:t>,</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en función del número de pacientes candidatos, la capacidad del SFH y los recursos disponibles que orienten</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a FH</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determinar</a:t>
          </a:r>
          <a:r>
            <a:rPr lang="es-ES" sz="1100" b="1">
              <a:solidFill>
                <a:schemeClr val="dk1"/>
              </a:solidFill>
              <a:effectLst/>
              <a:latin typeface="+mn-lt"/>
              <a:ea typeface="+mn-ea"/>
              <a:cs typeface="+mn-cs"/>
            </a:rPr>
            <a:t> </a:t>
          </a:r>
          <a:r>
            <a:rPr lang="es-ES" sz="1100" b="0">
              <a:solidFill>
                <a:schemeClr val="dk1"/>
              </a:solidFill>
              <a:effectLst/>
              <a:latin typeface="+mn-lt"/>
              <a:ea typeface="+mn-ea"/>
              <a:cs typeface="+mn-cs"/>
            </a:rPr>
            <a:t>a</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qué pacientes se deben priorizar las intervenciones de telefarmacia. Se recomienda que los baremos o rangos que se determinen puedan ser revisados periódicamente para adaptar a los cambios de demanda y capacidad del SFH.</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En</a:t>
          </a:r>
          <a:r>
            <a:rPr lang="es-ES" sz="1100" baseline="0">
              <a:solidFill>
                <a:schemeClr val="dk1"/>
              </a:solidFill>
              <a:effectLst/>
              <a:latin typeface="+mn-lt"/>
              <a:ea typeface="+mn-ea"/>
              <a:cs typeface="+mn-cs"/>
            </a:rPr>
            <a:t> esta pestaña, se ha  incluido una propuesta de rangos para orientar la clasificación de los pacientes en 3 niveles según su prioridad:</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 </a:t>
          </a:r>
          <a:r>
            <a:rPr lang="es-ES" sz="1100" b="1" baseline="0">
              <a:solidFill>
                <a:srgbClr val="17B987"/>
              </a:solidFill>
              <a:effectLst/>
              <a:latin typeface="+mn-lt"/>
              <a:ea typeface="+mn-ea"/>
              <a:cs typeface="+mn-cs"/>
            </a:rPr>
            <a:t>Nivel 1: </a:t>
          </a:r>
          <a:r>
            <a:rPr lang="es-ES" sz="1100" baseline="0">
              <a:solidFill>
                <a:schemeClr val="dk1"/>
              </a:solidFill>
              <a:effectLst/>
              <a:latin typeface="+mn-lt"/>
              <a:ea typeface="+mn-ea"/>
              <a:cs typeface="+mn-cs"/>
            </a:rPr>
            <a:t>puntuación igual o mayor a 20 (mayor prioridad) </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 </a:t>
          </a:r>
          <a:r>
            <a:rPr lang="es-ES" sz="1100" b="1" baseline="0">
              <a:solidFill>
                <a:srgbClr val="FFC000"/>
              </a:solidFill>
              <a:effectLst/>
              <a:latin typeface="+mn-lt"/>
              <a:ea typeface="+mn-ea"/>
              <a:cs typeface="+mn-cs"/>
            </a:rPr>
            <a:t>Nivel 2: </a:t>
          </a:r>
          <a:r>
            <a:rPr lang="es-ES" sz="1100" baseline="0">
              <a:solidFill>
                <a:schemeClr val="dk1"/>
              </a:solidFill>
              <a:effectLst/>
              <a:latin typeface="+mn-lt"/>
              <a:ea typeface="+mn-ea"/>
              <a:cs typeface="+mn-cs"/>
            </a:rPr>
            <a:t>puntuación en el rango 13-20 (prioridad intermedia)</a:t>
          </a:r>
          <a:endParaRPr lang="es-E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 </a:t>
          </a:r>
          <a:r>
            <a:rPr lang="es-ES" sz="1100" b="1" baseline="0">
              <a:solidFill>
                <a:srgbClr val="FA3E4B"/>
              </a:solidFill>
              <a:effectLst/>
              <a:latin typeface="+mn-lt"/>
              <a:ea typeface="+mn-ea"/>
              <a:cs typeface="+mn-cs"/>
            </a:rPr>
            <a:t>Nivel 3: </a:t>
          </a:r>
          <a:r>
            <a:rPr lang="es-ES" sz="1100" baseline="0">
              <a:solidFill>
                <a:schemeClr val="dk1"/>
              </a:solidFill>
              <a:effectLst/>
              <a:latin typeface="+mn-lt"/>
              <a:ea typeface="+mn-ea"/>
              <a:cs typeface="+mn-cs"/>
            </a:rPr>
            <a:t>puntuación inferior a 13 (menor prioridad)</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Estos rangos han sido definidos en base a un ejercicio de prueba con una muestra de pacientes (n =89). El 10% de los pacientes presentaron una puntuación igual o mayor a 20 (Nivel 1, mayor prioridad), el 30% presentaron una puntuación entre 13 y 20 (Nivel 2, prioridad intermedia), y el 60% presentaron una puntuación inferior a 13 (Nivel 3, menor prioridad). </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En cualquier caso, el modelo de priorización es orientativo, y será el FH el profesional que realice la </a:t>
          </a:r>
          <a:r>
            <a:rPr lang="es-ES" sz="1100" b="1">
              <a:solidFill>
                <a:schemeClr val="dk1"/>
              </a:solidFill>
              <a:effectLst/>
              <a:latin typeface="+mn-lt"/>
              <a:ea typeface="+mn-ea"/>
              <a:cs typeface="+mn-cs"/>
            </a:rPr>
            <a:t>toma de decisión</a:t>
          </a:r>
          <a:r>
            <a:rPr lang="es-ES" sz="1100">
              <a:solidFill>
                <a:schemeClr val="dk1"/>
              </a:solidFill>
              <a:effectLst/>
              <a:latin typeface="+mn-lt"/>
              <a:ea typeface="+mn-ea"/>
              <a:cs typeface="+mn-cs"/>
            </a:rPr>
            <a:t>, según la situación del paciente y los recursos disponibles, de dirigir o no las intervenciones de telefarmacia valoradas,</a:t>
          </a:r>
          <a:r>
            <a:rPr lang="es-ES" sz="1100" baseline="0">
              <a:solidFill>
                <a:schemeClr val="dk1"/>
              </a:solidFill>
              <a:effectLst/>
              <a:latin typeface="+mn-lt"/>
              <a:ea typeface="+mn-ea"/>
              <a:cs typeface="+mn-cs"/>
            </a:rPr>
            <a:t> así como definir el baremo o el rango de priorización que se considere necesario. </a:t>
          </a: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Por lo tanto, esta herramienta habilita la posibilidad de poder ajustar las puntuaciones que delimitan los rangos según las necesidades de cada SFH. </a:t>
          </a:r>
          <a:endParaRPr lang="es-ES"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152400</xdr:rowOff>
    </xdr:from>
    <xdr:to>
      <xdr:col>19</xdr:col>
      <xdr:colOff>9525</xdr:colOff>
      <xdr:row>5</xdr:row>
      <xdr:rowOff>133350</xdr:rowOff>
    </xdr:to>
    <xdr:sp macro="" textlink="">
      <xdr:nvSpPr>
        <xdr:cNvPr id="3" name="Rectángulo 2">
          <a:extLst>
            <a:ext uri="{FF2B5EF4-FFF2-40B4-BE49-F238E27FC236}">
              <a16:creationId xmlns:a16="http://schemas.microsoft.com/office/drawing/2014/main" id="{D5624120-3E89-4788-84CD-73C8D8B8B632}"/>
            </a:ext>
          </a:extLst>
        </xdr:cNvPr>
        <xdr:cNvSpPr/>
      </xdr:nvSpPr>
      <xdr:spPr>
        <a:xfrm>
          <a:off x="762000" y="723900"/>
          <a:ext cx="13839825" cy="3619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a:t>Resultado del Modelo de priorización</a:t>
          </a:r>
          <a:r>
            <a:rPr lang="es-ES" sz="1600" b="1" baseline="0"/>
            <a:t> de pacientes en telefarmacia de la SEFH</a:t>
          </a:r>
          <a:endParaRPr lang="es-ES" sz="1600" b="1"/>
        </a:p>
      </xdr:txBody>
    </xdr:sp>
    <xdr:clientData/>
  </xdr:twoCellAnchor>
  <xdr:twoCellAnchor editAs="oneCell">
    <xdr:from>
      <xdr:col>0</xdr:col>
      <xdr:colOff>114300</xdr:colOff>
      <xdr:row>0</xdr:row>
      <xdr:rowOff>135304</xdr:rowOff>
    </xdr:from>
    <xdr:to>
      <xdr:col>2</xdr:col>
      <xdr:colOff>266700</xdr:colOff>
      <xdr:row>3</xdr:row>
      <xdr:rowOff>76200</xdr:rowOff>
    </xdr:to>
    <xdr:pic>
      <xdr:nvPicPr>
        <xdr:cNvPr id="6" name="Imagen 5">
          <a:extLst>
            <a:ext uri="{FF2B5EF4-FFF2-40B4-BE49-F238E27FC236}">
              <a16:creationId xmlns:a16="http://schemas.microsoft.com/office/drawing/2014/main" id="{7ECC0952-BB54-4F29-B374-9CB0514AB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5304"/>
          <a:ext cx="1323975" cy="512396"/>
        </a:xfrm>
        <a:prstGeom prst="rect">
          <a:avLst/>
        </a:prstGeom>
      </xdr:spPr>
    </xdr:pic>
    <xdr:clientData/>
  </xdr:twoCellAnchor>
  <xdr:twoCellAnchor>
    <xdr:from>
      <xdr:col>8</xdr:col>
      <xdr:colOff>123825</xdr:colOff>
      <xdr:row>6</xdr:row>
      <xdr:rowOff>104774</xdr:rowOff>
    </xdr:from>
    <xdr:to>
      <xdr:col>14</xdr:col>
      <xdr:colOff>323850</xdr:colOff>
      <xdr:row>6</xdr:row>
      <xdr:rowOff>400049</xdr:rowOff>
    </xdr:to>
    <xdr:sp macro="" textlink="">
      <xdr:nvSpPr>
        <xdr:cNvPr id="4" name="Rectángulo 3">
          <a:extLst>
            <a:ext uri="{FF2B5EF4-FFF2-40B4-BE49-F238E27FC236}">
              <a16:creationId xmlns:a16="http://schemas.microsoft.com/office/drawing/2014/main" id="{77038C35-9836-4EB4-9241-657292457D39}"/>
            </a:ext>
          </a:extLst>
        </xdr:cNvPr>
        <xdr:cNvSpPr/>
      </xdr:nvSpPr>
      <xdr:spPr>
        <a:xfrm>
          <a:off x="4886325" y="1381124"/>
          <a:ext cx="5762625" cy="295275"/>
        </a:xfrm>
        <a:prstGeom prst="rect">
          <a:avLst/>
        </a:prstGeom>
        <a:solidFill>
          <a:schemeClr val="tx1">
            <a:lumMod val="50000"/>
            <a:lumOff val="5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SITUACIÓN</a:t>
          </a:r>
          <a:r>
            <a:rPr lang="es-ES" sz="1600" b="1" baseline="0">
              <a:solidFill>
                <a:schemeClr val="bg1"/>
              </a:solidFill>
            </a:rPr>
            <a:t> DEL PACIENTE</a:t>
          </a:r>
          <a:endParaRPr lang="es-ES" sz="1600" b="1">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152400</xdr:rowOff>
    </xdr:from>
    <xdr:to>
      <xdr:col>19</xdr:col>
      <xdr:colOff>9525</xdr:colOff>
      <xdr:row>5</xdr:row>
      <xdr:rowOff>133350</xdr:rowOff>
    </xdr:to>
    <xdr:sp macro="" textlink="">
      <xdr:nvSpPr>
        <xdr:cNvPr id="2" name="Rectángulo 1">
          <a:extLst>
            <a:ext uri="{FF2B5EF4-FFF2-40B4-BE49-F238E27FC236}">
              <a16:creationId xmlns:a16="http://schemas.microsoft.com/office/drawing/2014/main" id="{1A46479B-C945-4822-820F-D15E137F27E6}"/>
            </a:ext>
          </a:extLst>
        </xdr:cNvPr>
        <xdr:cNvSpPr/>
      </xdr:nvSpPr>
      <xdr:spPr>
        <a:xfrm>
          <a:off x="762000" y="723900"/>
          <a:ext cx="14106525" cy="3619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a:t>Resultado del Modelo de priorización</a:t>
          </a:r>
          <a:r>
            <a:rPr lang="es-ES" sz="1600" b="1" baseline="0"/>
            <a:t> de pacientes en telefarmacia de la SEFH</a:t>
          </a:r>
          <a:endParaRPr lang="es-ES" sz="1600" b="1"/>
        </a:p>
      </xdr:txBody>
    </xdr:sp>
    <xdr:clientData/>
  </xdr:twoCellAnchor>
  <xdr:twoCellAnchor editAs="oneCell">
    <xdr:from>
      <xdr:col>0</xdr:col>
      <xdr:colOff>114300</xdr:colOff>
      <xdr:row>0</xdr:row>
      <xdr:rowOff>135304</xdr:rowOff>
    </xdr:from>
    <xdr:to>
      <xdr:col>2</xdr:col>
      <xdr:colOff>266700</xdr:colOff>
      <xdr:row>3</xdr:row>
      <xdr:rowOff>76200</xdr:rowOff>
    </xdr:to>
    <xdr:pic>
      <xdr:nvPicPr>
        <xdr:cNvPr id="3" name="Imagen 2">
          <a:extLst>
            <a:ext uri="{FF2B5EF4-FFF2-40B4-BE49-F238E27FC236}">
              <a16:creationId xmlns:a16="http://schemas.microsoft.com/office/drawing/2014/main" id="{E7B761BF-D9B7-4BFB-800D-9F2EC021C1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5304"/>
          <a:ext cx="1323975" cy="512396"/>
        </a:xfrm>
        <a:prstGeom prst="rect">
          <a:avLst/>
        </a:prstGeom>
      </xdr:spPr>
    </xdr:pic>
    <xdr:clientData/>
  </xdr:twoCellAnchor>
  <xdr:twoCellAnchor>
    <xdr:from>
      <xdr:col>8</xdr:col>
      <xdr:colOff>123825</xdr:colOff>
      <xdr:row>6</xdr:row>
      <xdr:rowOff>104774</xdr:rowOff>
    </xdr:from>
    <xdr:to>
      <xdr:col>14</xdr:col>
      <xdr:colOff>323850</xdr:colOff>
      <xdr:row>6</xdr:row>
      <xdr:rowOff>400049</xdr:rowOff>
    </xdr:to>
    <xdr:sp macro="" textlink="">
      <xdr:nvSpPr>
        <xdr:cNvPr id="4" name="Rectángulo 3">
          <a:extLst>
            <a:ext uri="{FF2B5EF4-FFF2-40B4-BE49-F238E27FC236}">
              <a16:creationId xmlns:a16="http://schemas.microsoft.com/office/drawing/2014/main" id="{26A4E265-F44D-4C43-8C64-C397BC7DE163}"/>
            </a:ext>
          </a:extLst>
        </xdr:cNvPr>
        <xdr:cNvSpPr/>
      </xdr:nvSpPr>
      <xdr:spPr>
        <a:xfrm>
          <a:off x="4886325" y="1381124"/>
          <a:ext cx="5762625" cy="295275"/>
        </a:xfrm>
        <a:prstGeom prst="rect">
          <a:avLst/>
        </a:prstGeom>
        <a:solidFill>
          <a:schemeClr val="tx1">
            <a:lumMod val="50000"/>
            <a:lumOff val="5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SITUACIÓN</a:t>
          </a:r>
          <a:r>
            <a:rPr lang="es-ES" sz="1600" b="1" baseline="0">
              <a:solidFill>
                <a:schemeClr val="bg1"/>
              </a:solidFill>
            </a:rPr>
            <a:t> DEL PACIENTE</a:t>
          </a:r>
          <a:endParaRPr lang="es-ES" sz="16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152400</xdr:rowOff>
    </xdr:from>
    <xdr:to>
      <xdr:col>19</xdr:col>
      <xdr:colOff>9525</xdr:colOff>
      <xdr:row>5</xdr:row>
      <xdr:rowOff>133350</xdr:rowOff>
    </xdr:to>
    <xdr:sp macro="" textlink="">
      <xdr:nvSpPr>
        <xdr:cNvPr id="2" name="Rectángulo 1">
          <a:extLst>
            <a:ext uri="{FF2B5EF4-FFF2-40B4-BE49-F238E27FC236}">
              <a16:creationId xmlns:a16="http://schemas.microsoft.com/office/drawing/2014/main" id="{8A6BB678-1B3B-44C7-A336-0EDF251EC31B}"/>
            </a:ext>
          </a:extLst>
        </xdr:cNvPr>
        <xdr:cNvSpPr/>
      </xdr:nvSpPr>
      <xdr:spPr>
        <a:xfrm>
          <a:off x="762000" y="723900"/>
          <a:ext cx="14106525" cy="3619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a:t>Resultado del Modelo de priorización</a:t>
          </a:r>
          <a:r>
            <a:rPr lang="es-ES" sz="1600" b="1" baseline="0"/>
            <a:t> de pacientes en telefarmacia de la SEFH</a:t>
          </a:r>
          <a:endParaRPr lang="es-ES" sz="1600" b="1"/>
        </a:p>
      </xdr:txBody>
    </xdr:sp>
    <xdr:clientData/>
  </xdr:twoCellAnchor>
  <xdr:twoCellAnchor editAs="oneCell">
    <xdr:from>
      <xdr:col>0</xdr:col>
      <xdr:colOff>114300</xdr:colOff>
      <xdr:row>0</xdr:row>
      <xdr:rowOff>135304</xdr:rowOff>
    </xdr:from>
    <xdr:to>
      <xdr:col>2</xdr:col>
      <xdr:colOff>266700</xdr:colOff>
      <xdr:row>3</xdr:row>
      <xdr:rowOff>76200</xdr:rowOff>
    </xdr:to>
    <xdr:pic>
      <xdr:nvPicPr>
        <xdr:cNvPr id="3" name="Imagen 2">
          <a:extLst>
            <a:ext uri="{FF2B5EF4-FFF2-40B4-BE49-F238E27FC236}">
              <a16:creationId xmlns:a16="http://schemas.microsoft.com/office/drawing/2014/main" id="{F9279A89-5E99-40C0-9A51-104106465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5304"/>
          <a:ext cx="1323975" cy="512396"/>
        </a:xfrm>
        <a:prstGeom prst="rect">
          <a:avLst/>
        </a:prstGeom>
      </xdr:spPr>
    </xdr:pic>
    <xdr:clientData/>
  </xdr:twoCellAnchor>
  <xdr:twoCellAnchor>
    <xdr:from>
      <xdr:col>8</xdr:col>
      <xdr:colOff>123825</xdr:colOff>
      <xdr:row>6</xdr:row>
      <xdr:rowOff>104774</xdr:rowOff>
    </xdr:from>
    <xdr:to>
      <xdr:col>14</xdr:col>
      <xdr:colOff>323850</xdr:colOff>
      <xdr:row>6</xdr:row>
      <xdr:rowOff>400049</xdr:rowOff>
    </xdr:to>
    <xdr:sp macro="" textlink="">
      <xdr:nvSpPr>
        <xdr:cNvPr id="4" name="Rectángulo 3">
          <a:extLst>
            <a:ext uri="{FF2B5EF4-FFF2-40B4-BE49-F238E27FC236}">
              <a16:creationId xmlns:a16="http://schemas.microsoft.com/office/drawing/2014/main" id="{0BCBECBB-FE9B-409B-ABFB-A336EA5D3930}"/>
            </a:ext>
          </a:extLst>
        </xdr:cNvPr>
        <xdr:cNvSpPr/>
      </xdr:nvSpPr>
      <xdr:spPr>
        <a:xfrm>
          <a:off x="4886325" y="1381124"/>
          <a:ext cx="5762625" cy="295275"/>
        </a:xfrm>
        <a:prstGeom prst="rect">
          <a:avLst/>
        </a:prstGeom>
        <a:solidFill>
          <a:schemeClr val="tx1">
            <a:lumMod val="50000"/>
            <a:lumOff val="5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SITUACIÓN</a:t>
          </a:r>
          <a:r>
            <a:rPr lang="es-ES" sz="1600" b="1" baseline="0">
              <a:solidFill>
                <a:schemeClr val="bg1"/>
              </a:solidFill>
            </a:rPr>
            <a:t> DEL PACIENTE</a:t>
          </a:r>
          <a:endParaRPr lang="es-ES" sz="16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erramienta%20Modelo%20de%20Priorizaci&#243;n_VE2.0_221121.xlsx?5B928568" TargetMode="External"/><Relationship Id="rId1" Type="http://schemas.openxmlformats.org/officeDocument/2006/relationships/externalLinkPath" Target="file:///\\5B928568\Herramienta%20Modelo%20de%20Priorizaci&#243;n_VE2.0_221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F5D75-7FA8-44A7-B1EE-E428085AAEB0}">
  <sheetPr>
    <tabColor rgb="FF002060"/>
  </sheetPr>
  <dimension ref="A1"/>
  <sheetViews>
    <sheetView zoomScale="96" zoomScaleNormal="100" workbookViewId="0">
      <selection activeCell="Q23" sqref="Q23"/>
    </sheetView>
  </sheetViews>
  <sheetFormatPr baseColWidth="10" defaultRowHeight="15.75" x14ac:dyDescent="0.25"/>
  <cols>
    <col min="1" max="16384" width="11.425781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2DEC5-50EC-422C-9FED-7B50B2875405}">
  <sheetPr>
    <tabColor theme="1" tint="0.499984740745262"/>
  </sheetPr>
  <dimension ref="A1"/>
  <sheetViews>
    <sheetView tabSelected="1" topLeftCell="A19" zoomScaleNormal="100" workbookViewId="0">
      <selection activeCell="S46" sqref="S46"/>
    </sheetView>
  </sheetViews>
  <sheetFormatPr baseColWidth="10" defaultRowHeight="15.75" x14ac:dyDescent="0.25"/>
  <cols>
    <col min="1" max="16384" width="11.42578125" style="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9D15C-AC98-430B-853A-FA4BA7079DCF}">
  <sheetPr>
    <tabColor theme="1" tint="0.499984740745262"/>
  </sheetPr>
  <dimension ref="B8:P274"/>
  <sheetViews>
    <sheetView topLeftCell="A31" zoomScale="85" zoomScaleNormal="85" workbookViewId="0">
      <selection activeCell="F133" sqref="F133:K133"/>
    </sheetView>
  </sheetViews>
  <sheetFormatPr baseColWidth="10" defaultRowHeight="15" x14ac:dyDescent="0.25"/>
  <cols>
    <col min="1" max="1" width="11.42578125" style="2"/>
    <col min="2" max="3" width="6.140625" style="2" customWidth="1"/>
    <col min="4" max="4" width="5.7109375" style="2" customWidth="1"/>
    <col min="5" max="5" width="2.7109375" style="2" customWidth="1"/>
    <col min="6" max="9" width="11.42578125" style="2"/>
    <col min="10" max="10" width="9.28515625" style="2" customWidth="1"/>
    <col min="11" max="11" width="24.42578125" style="2" customWidth="1"/>
    <col min="12" max="12" width="16.42578125" style="2" customWidth="1"/>
    <col min="13" max="13" width="7.28515625" style="2" customWidth="1"/>
    <col min="14" max="14" width="11.42578125" style="93"/>
    <col min="15" max="15" width="11.28515625" style="93" customWidth="1"/>
    <col min="16" max="16384" width="11.42578125" style="2"/>
  </cols>
  <sheetData>
    <row r="8" spans="2:14" ht="9" customHeight="1" thickBot="1" x14ac:dyDescent="0.3"/>
    <row r="9" spans="2:14" ht="24" customHeight="1" thickBot="1" x14ac:dyDescent="0.3">
      <c r="B9" s="131" t="s">
        <v>10</v>
      </c>
      <c r="C9" s="132"/>
      <c r="D9" s="132"/>
      <c r="E9" s="132"/>
      <c r="F9" s="132"/>
      <c r="G9" s="132"/>
      <c r="H9" s="132"/>
      <c r="I9" s="132"/>
      <c r="J9" s="132"/>
      <c r="K9" s="132"/>
      <c r="L9" s="133"/>
      <c r="N9" s="95">
        <f>SUM(K150,K161,K172,K183,K194,K205,K216,K227,K238,K249,K260,K271)</f>
        <v>36</v>
      </c>
    </row>
    <row r="10" spans="2:14" ht="15.75" customHeight="1" thickBot="1" x14ac:dyDescent="0.3"/>
    <row r="11" spans="2:14" ht="17.25" customHeight="1" thickBot="1" x14ac:dyDescent="0.3">
      <c r="K11" s="134" t="s">
        <v>100</v>
      </c>
      <c r="L11" s="135"/>
    </row>
    <row r="12" spans="2:14" ht="15.75" customHeight="1" x14ac:dyDescent="0.25">
      <c r="K12" s="63" t="s">
        <v>101</v>
      </c>
      <c r="L12" s="62" t="s">
        <v>102</v>
      </c>
    </row>
    <row r="13" spans="2:14" ht="15.75" x14ac:dyDescent="0.25">
      <c r="K13" s="64" t="s">
        <v>64</v>
      </c>
      <c r="L13" s="60">
        <v>5</v>
      </c>
    </row>
    <row r="14" spans="2:14" ht="15.75" x14ac:dyDescent="0.25">
      <c r="K14" s="65" t="s">
        <v>74</v>
      </c>
      <c r="L14" s="60">
        <v>3</v>
      </c>
    </row>
    <row r="15" spans="2:14" ht="16.5" thickBot="1" x14ac:dyDescent="0.3">
      <c r="K15" s="66" t="s">
        <v>89</v>
      </c>
      <c r="L15" s="61">
        <v>1</v>
      </c>
    </row>
    <row r="16" spans="2:14" ht="15.75" thickBot="1" x14ac:dyDescent="0.3"/>
    <row r="17" spans="2:16" ht="27.75" customHeight="1" thickBot="1" x14ac:dyDescent="0.3">
      <c r="B17" s="136" t="s">
        <v>43</v>
      </c>
      <c r="C17" s="137"/>
      <c r="D17" s="137"/>
      <c r="E17" s="137"/>
      <c r="F17" s="137"/>
      <c r="G17" s="137"/>
      <c r="H17" s="137"/>
      <c r="I17" s="137"/>
      <c r="J17" s="137"/>
      <c r="K17" s="137"/>
      <c r="L17" s="137"/>
      <c r="M17" s="137"/>
      <c r="N17" s="137"/>
      <c r="O17" s="137"/>
      <c r="P17" s="138"/>
    </row>
    <row r="18" spans="2:16" ht="20.25" customHeight="1" x14ac:dyDescent="0.25"/>
    <row r="19" spans="2:16" ht="15.75" thickBot="1" x14ac:dyDescent="0.3">
      <c r="B19" s="4"/>
      <c r="C19" s="5"/>
      <c r="D19" s="5"/>
      <c r="E19" s="5"/>
      <c r="F19" s="5"/>
      <c r="G19" s="5"/>
      <c r="H19" s="5"/>
      <c r="I19" s="5"/>
      <c r="J19" s="5"/>
      <c r="K19" s="5"/>
      <c r="L19" s="5"/>
      <c r="M19" s="5"/>
      <c r="N19" s="124"/>
      <c r="O19" s="124"/>
      <c r="P19" s="6"/>
    </row>
    <row r="20" spans="2:16" ht="21.95" customHeight="1" thickBot="1" x14ac:dyDescent="0.3">
      <c r="B20" s="7"/>
      <c r="C20" s="86"/>
      <c r="D20" s="139" t="s">
        <v>11</v>
      </c>
      <c r="E20" s="140"/>
      <c r="F20" s="140"/>
      <c r="G20" s="140"/>
      <c r="H20" s="140"/>
      <c r="I20" s="140"/>
      <c r="J20" s="140"/>
      <c r="K20" s="140"/>
      <c r="L20" s="141"/>
      <c r="M20" s="104"/>
      <c r="N20" s="125" t="s">
        <v>27</v>
      </c>
      <c r="O20" s="126" t="s">
        <v>28</v>
      </c>
      <c r="P20" s="9"/>
    </row>
    <row r="21" spans="2:16" ht="27" customHeight="1" x14ac:dyDescent="0.25">
      <c r="B21" s="7"/>
      <c r="C21" s="86"/>
      <c r="D21" s="142" t="s">
        <v>12</v>
      </c>
      <c r="E21" s="143"/>
      <c r="F21" s="143"/>
      <c r="G21" s="143"/>
      <c r="H21" s="143"/>
      <c r="I21" s="143"/>
      <c r="J21" s="143"/>
      <c r="K21" s="143"/>
      <c r="L21" s="144"/>
      <c r="M21" s="86"/>
      <c r="N21" s="145" t="s">
        <v>1</v>
      </c>
      <c r="O21" s="145" t="s">
        <v>1</v>
      </c>
      <c r="P21" s="9"/>
    </row>
    <row r="22" spans="2:16" ht="36.75" customHeight="1" x14ac:dyDescent="0.25">
      <c r="B22" s="7"/>
      <c r="C22" s="86"/>
      <c r="D22" s="23"/>
      <c r="E22" s="148" t="s">
        <v>0</v>
      </c>
      <c r="F22" s="148"/>
      <c r="G22" s="148"/>
      <c r="H22" s="148"/>
      <c r="I22" s="148"/>
      <c r="J22" s="148"/>
      <c r="K22" s="148"/>
      <c r="L22" s="28"/>
      <c r="M22" s="86"/>
      <c r="N22" s="146"/>
      <c r="O22" s="146"/>
      <c r="P22" s="9"/>
    </row>
    <row r="23" spans="2:16" ht="8.25" customHeight="1" x14ac:dyDescent="0.25">
      <c r="B23" s="7"/>
      <c r="C23" s="86"/>
      <c r="D23" s="149"/>
      <c r="E23" s="150"/>
      <c r="F23" s="150"/>
      <c r="G23" s="150"/>
      <c r="H23" s="150"/>
      <c r="I23" s="150"/>
      <c r="J23" s="105"/>
      <c r="K23" s="105"/>
      <c r="L23" s="18"/>
      <c r="M23" s="86"/>
      <c r="N23" s="146"/>
      <c r="O23" s="146"/>
      <c r="P23" s="9"/>
    </row>
    <row r="24" spans="2:16" ht="15" customHeight="1" x14ac:dyDescent="0.25">
      <c r="B24" s="7"/>
      <c r="C24" s="86"/>
      <c r="D24" s="20"/>
      <c r="E24" s="151" t="s">
        <v>6</v>
      </c>
      <c r="F24" s="151"/>
      <c r="G24" s="151"/>
      <c r="H24" s="151"/>
      <c r="I24" s="151"/>
      <c r="J24" s="105"/>
      <c r="K24" s="3" t="s">
        <v>13</v>
      </c>
      <c r="L24" s="18"/>
      <c r="M24" s="152"/>
      <c r="N24" s="146"/>
      <c r="O24" s="146"/>
      <c r="P24" s="9"/>
    </row>
    <row r="25" spans="2:16" ht="15.75" customHeight="1" x14ac:dyDescent="0.25">
      <c r="B25" s="7"/>
      <c r="C25" s="86"/>
      <c r="D25" s="20"/>
      <c r="E25" s="151" t="s">
        <v>7</v>
      </c>
      <c r="F25" s="151"/>
      <c r="G25" s="151"/>
      <c r="H25" s="151"/>
      <c r="I25" s="151"/>
      <c r="J25" s="105"/>
      <c r="K25" s="3" t="s">
        <v>14</v>
      </c>
      <c r="L25" s="18"/>
      <c r="M25" s="152"/>
      <c r="N25" s="146"/>
      <c r="O25" s="146"/>
      <c r="P25" s="9"/>
    </row>
    <row r="26" spans="2:16" ht="15.75" customHeight="1" thickBot="1" x14ac:dyDescent="0.3">
      <c r="B26" s="7"/>
      <c r="C26" s="86"/>
      <c r="D26" s="21"/>
      <c r="E26" s="19"/>
      <c r="F26" s="19"/>
      <c r="G26" s="19"/>
      <c r="H26" s="19"/>
      <c r="I26" s="19"/>
      <c r="J26" s="19"/>
      <c r="K26" s="19"/>
      <c r="L26" s="22"/>
      <c r="M26" s="30"/>
      <c r="N26" s="147"/>
      <c r="O26" s="147"/>
      <c r="P26" s="9"/>
    </row>
    <row r="27" spans="2:16" ht="15.75" thickBot="1" x14ac:dyDescent="0.3">
      <c r="B27" s="7"/>
      <c r="C27" s="86"/>
      <c r="D27" s="86"/>
      <c r="E27" s="86"/>
      <c r="F27" s="86"/>
      <c r="G27" s="86"/>
      <c r="H27" s="86"/>
      <c r="I27" s="86"/>
      <c r="J27" s="86"/>
      <c r="K27" s="86"/>
      <c r="L27" s="86"/>
      <c r="M27" s="86"/>
      <c r="N27" s="88"/>
      <c r="O27" s="88"/>
      <c r="P27" s="9"/>
    </row>
    <row r="28" spans="2:16" ht="21.95" customHeight="1" thickBot="1" x14ac:dyDescent="0.3">
      <c r="B28" s="7"/>
      <c r="C28" s="86"/>
      <c r="D28" s="139" t="s">
        <v>16</v>
      </c>
      <c r="E28" s="140"/>
      <c r="F28" s="140"/>
      <c r="G28" s="140"/>
      <c r="H28" s="140"/>
      <c r="I28" s="140"/>
      <c r="J28" s="140"/>
      <c r="K28" s="140"/>
      <c r="L28" s="141"/>
      <c r="M28" s="104"/>
      <c r="N28" s="125" t="s">
        <v>27</v>
      </c>
      <c r="O28" s="126" t="s">
        <v>28</v>
      </c>
      <c r="P28" s="9"/>
    </row>
    <row r="29" spans="2:16" ht="27" customHeight="1" x14ac:dyDescent="0.25">
      <c r="B29" s="7"/>
      <c r="C29" s="86"/>
      <c r="D29" s="142" t="s">
        <v>15</v>
      </c>
      <c r="E29" s="143"/>
      <c r="F29" s="143"/>
      <c r="G29" s="143"/>
      <c r="H29" s="143"/>
      <c r="I29" s="143"/>
      <c r="J29" s="143"/>
      <c r="K29" s="143"/>
      <c r="L29" s="144"/>
      <c r="M29" s="86"/>
      <c r="N29" s="145" t="s">
        <v>1</v>
      </c>
      <c r="O29" s="145" t="s">
        <v>1</v>
      </c>
      <c r="P29" s="9"/>
    </row>
    <row r="30" spans="2:16" ht="33" customHeight="1" x14ac:dyDescent="0.25">
      <c r="B30" s="7"/>
      <c r="C30" s="86"/>
      <c r="D30" s="23"/>
      <c r="E30" s="153" t="s">
        <v>18</v>
      </c>
      <c r="F30" s="154"/>
      <c r="G30" s="154"/>
      <c r="H30" s="154"/>
      <c r="I30" s="154"/>
      <c r="J30" s="154"/>
      <c r="K30" s="155"/>
      <c r="L30" s="24"/>
      <c r="M30" s="86"/>
      <c r="N30" s="146"/>
      <c r="O30" s="146"/>
      <c r="P30" s="9"/>
    </row>
    <row r="31" spans="2:16" ht="54.75" customHeight="1" x14ac:dyDescent="0.25">
      <c r="B31" s="7"/>
      <c r="C31" s="86"/>
      <c r="D31" s="23"/>
      <c r="E31" s="26"/>
      <c r="F31" s="156" t="s">
        <v>17</v>
      </c>
      <c r="G31" s="156"/>
      <c r="H31" s="156"/>
      <c r="I31" s="156"/>
      <c r="J31" s="156"/>
      <c r="K31" s="157"/>
      <c r="L31" s="24"/>
      <c r="M31" s="86"/>
      <c r="N31" s="146"/>
      <c r="O31" s="146"/>
      <c r="P31" s="9"/>
    </row>
    <row r="32" spans="2:16" ht="15" customHeight="1" x14ac:dyDescent="0.25">
      <c r="B32" s="13"/>
      <c r="C32" s="86"/>
      <c r="D32" s="149"/>
      <c r="E32" s="150"/>
      <c r="F32" s="150"/>
      <c r="G32" s="150"/>
      <c r="H32" s="150"/>
      <c r="I32" s="150"/>
      <c r="J32" s="105"/>
      <c r="K32" s="105"/>
      <c r="L32" s="18"/>
      <c r="M32" s="86"/>
      <c r="N32" s="146"/>
      <c r="O32" s="146"/>
      <c r="P32" s="14"/>
    </row>
    <row r="33" spans="2:16" ht="15" customHeight="1" x14ac:dyDescent="0.25">
      <c r="B33" s="7"/>
      <c r="C33" s="86"/>
      <c r="D33" s="20"/>
      <c r="E33" s="151" t="s">
        <v>6</v>
      </c>
      <c r="F33" s="151"/>
      <c r="G33" s="151"/>
      <c r="H33" s="151"/>
      <c r="I33" s="151"/>
      <c r="J33" s="105"/>
      <c r="K33" s="3" t="s">
        <v>13</v>
      </c>
      <c r="L33" s="18"/>
      <c r="M33" s="86"/>
      <c r="N33" s="146"/>
      <c r="O33" s="146"/>
      <c r="P33" s="9"/>
    </row>
    <row r="34" spans="2:16" ht="15" customHeight="1" x14ac:dyDescent="0.25">
      <c r="B34" s="7"/>
      <c r="C34" s="86"/>
      <c r="D34" s="20"/>
      <c r="E34" s="151" t="s">
        <v>7</v>
      </c>
      <c r="F34" s="151"/>
      <c r="G34" s="151"/>
      <c r="H34" s="151"/>
      <c r="I34" s="151"/>
      <c r="J34" s="105"/>
      <c r="K34" s="3" t="s">
        <v>14</v>
      </c>
      <c r="L34" s="18"/>
      <c r="M34" s="86"/>
      <c r="N34" s="146"/>
      <c r="O34" s="146"/>
      <c r="P34" s="9"/>
    </row>
    <row r="35" spans="2:16" ht="15.75" customHeight="1" thickBot="1" x14ac:dyDescent="0.3">
      <c r="B35" s="7"/>
      <c r="C35" s="86"/>
      <c r="D35" s="21"/>
      <c r="E35" s="19"/>
      <c r="F35" s="19"/>
      <c r="G35" s="19"/>
      <c r="H35" s="19"/>
      <c r="I35" s="19"/>
      <c r="J35" s="19"/>
      <c r="K35" s="19"/>
      <c r="L35" s="22"/>
      <c r="M35" s="86"/>
      <c r="N35" s="147"/>
      <c r="O35" s="147"/>
      <c r="P35" s="9"/>
    </row>
    <row r="36" spans="2:16" ht="15.75" thickBot="1" x14ac:dyDescent="0.3">
      <c r="B36" s="7"/>
      <c r="C36" s="86"/>
      <c r="D36" s="86"/>
      <c r="E36" s="86"/>
      <c r="F36" s="86"/>
      <c r="G36" s="86"/>
      <c r="H36" s="86"/>
      <c r="I36" s="86"/>
      <c r="J36" s="86"/>
      <c r="K36" s="86"/>
      <c r="L36" s="86"/>
      <c r="M36" s="86"/>
      <c r="N36" s="88"/>
      <c r="O36" s="88"/>
      <c r="P36" s="9"/>
    </row>
    <row r="37" spans="2:16" ht="21.95" customHeight="1" thickBot="1" x14ac:dyDescent="0.3">
      <c r="B37" s="7"/>
      <c r="C37" s="86"/>
      <c r="D37" s="139" t="s">
        <v>19</v>
      </c>
      <c r="E37" s="140"/>
      <c r="F37" s="140"/>
      <c r="G37" s="140"/>
      <c r="H37" s="140"/>
      <c r="I37" s="140"/>
      <c r="J37" s="140"/>
      <c r="K37" s="140"/>
      <c r="L37" s="141"/>
      <c r="M37" s="86"/>
      <c r="N37" s="125" t="s">
        <v>27</v>
      </c>
      <c r="O37" s="126" t="s">
        <v>28</v>
      </c>
      <c r="P37" s="9"/>
    </row>
    <row r="38" spans="2:16" ht="15" customHeight="1" x14ac:dyDescent="0.25">
      <c r="B38" s="7"/>
      <c r="C38" s="86"/>
      <c r="D38" s="142" t="s">
        <v>20</v>
      </c>
      <c r="E38" s="143"/>
      <c r="F38" s="143"/>
      <c r="G38" s="143"/>
      <c r="H38" s="143"/>
      <c r="I38" s="143"/>
      <c r="J38" s="143"/>
      <c r="K38" s="143"/>
      <c r="L38" s="144"/>
      <c r="M38" s="86"/>
      <c r="N38" s="158" t="s">
        <v>1</v>
      </c>
      <c r="O38" s="145" t="s">
        <v>1</v>
      </c>
      <c r="P38" s="9"/>
    </row>
    <row r="39" spans="2:16" ht="69.75" customHeight="1" x14ac:dyDescent="0.25">
      <c r="B39" s="7"/>
      <c r="C39" s="86"/>
      <c r="D39" s="23"/>
      <c r="E39" s="153" t="s">
        <v>21</v>
      </c>
      <c r="F39" s="154"/>
      <c r="G39" s="154"/>
      <c r="H39" s="154"/>
      <c r="I39" s="154"/>
      <c r="J39" s="154"/>
      <c r="K39" s="155"/>
      <c r="L39" s="24"/>
      <c r="M39" s="86"/>
      <c r="N39" s="159"/>
      <c r="O39" s="146"/>
      <c r="P39" s="9"/>
    </row>
    <row r="40" spans="2:16" ht="30.75" customHeight="1" x14ac:dyDescent="0.25">
      <c r="B40" s="7"/>
      <c r="C40" s="86"/>
      <c r="D40" s="23"/>
      <c r="E40" s="26"/>
      <c r="F40" s="156" t="s">
        <v>22</v>
      </c>
      <c r="G40" s="156"/>
      <c r="H40" s="156"/>
      <c r="I40" s="156"/>
      <c r="J40" s="156"/>
      <c r="K40" s="157"/>
      <c r="L40" s="24"/>
      <c r="M40" s="86"/>
      <c r="N40" s="159"/>
      <c r="O40" s="146"/>
      <c r="P40" s="9"/>
    </row>
    <row r="41" spans="2:16" ht="15.75" customHeight="1" x14ac:dyDescent="0.25">
      <c r="B41" s="7"/>
      <c r="C41" s="86"/>
      <c r="D41" s="149"/>
      <c r="E41" s="150"/>
      <c r="F41" s="150"/>
      <c r="G41" s="150"/>
      <c r="H41" s="150"/>
      <c r="I41" s="150"/>
      <c r="J41" s="105"/>
      <c r="K41" s="105"/>
      <c r="L41" s="18"/>
      <c r="M41" s="86"/>
      <c r="N41" s="159"/>
      <c r="O41" s="146"/>
      <c r="P41" s="9"/>
    </row>
    <row r="42" spans="2:16" ht="15.75" customHeight="1" x14ac:dyDescent="0.25">
      <c r="B42" s="7"/>
      <c r="C42" s="86"/>
      <c r="D42" s="20"/>
      <c r="E42" s="151" t="s">
        <v>6</v>
      </c>
      <c r="F42" s="151"/>
      <c r="G42" s="151"/>
      <c r="H42" s="151"/>
      <c r="I42" s="151"/>
      <c r="J42" s="105"/>
      <c r="K42" s="3" t="s">
        <v>13</v>
      </c>
      <c r="L42" s="18"/>
      <c r="M42" s="86"/>
      <c r="N42" s="159"/>
      <c r="O42" s="146"/>
      <c r="P42" s="9"/>
    </row>
    <row r="43" spans="2:16" ht="15.75" customHeight="1" x14ac:dyDescent="0.25">
      <c r="B43" s="7"/>
      <c r="C43" s="86"/>
      <c r="D43" s="20"/>
      <c r="E43" s="151" t="s">
        <v>7</v>
      </c>
      <c r="F43" s="151"/>
      <c r="G43" s="151"/>
      <c r="H43" s="151"/>
      <c r="I43" s="151"/>
      <c r="J43" s="105"/>
      <c r="K43" s="3" t="s">
        <v>14</v>
      </c>
      <c r="L43" s="18"/>
      <c r="M43" s="86"/>
      <c r="N43" s="159"/>
      <c r="O43" s="146"/>
      <c r="P43" s="9"/>
    </row>
    <row r="44" spans="2:16" ht="15.75" customHeight="1" thickBot="1" x14ac:dyDescent="0.3">
      <c r="B44" s="7"/>
      <c r="C44" s="86"/>
      <c r="D44" s="21"/>
      <c r="E44" s="19"/>
      <c r="F44" s="19"/>
      <c r="G44" s="19"/>
      <c r="H44" s="19"/>
      <c r="I44" s="19"/>
      <c r="J44" s="19"/>
      <c r="K44" s="19"/>
      <c r="L44" s="22"/>
      <c r="M44" s="86"/>
      <c r="N44" s="160"/>
      <c r="O44" s="147"/>
      <c r="P44" s="9"/>
    </row>
    <row r="45" spans="2:16" ht="15.75" customHeight="1" thickBot="1" x14ac:dyDescent="0.3">
      <c r="B45" s="7"/>
      <c r="C45" s="86"/>
      <c r="D45" s="86"/>
      <c r="E45" s="86"/>
      <c r="F45" s="86"/>
      <c r="G45" s="86"/>
      <c r="H45" s="86"/>
      <c r="I45" s="86"/>
      <c r="J45" s="86"/>
      <c r="K45" s="86"/>
      <c r="L45" s="86"/>
      <c r="M45" s="86"/>
      <c r="N45" s="88"/>
      <c r="O45" s="88"/>
      <c r="P45" s="9"/>
    </row>
    <row r="46" spans="2:16" ht="21.95" customHeight="1" thickBot="1" x14ac:dyDescent="0.3">
      <c r="B46" s="7"/>
      <c r="C46" s="86"/>
      <c r="D46" s="139" t="s">
        <v>23</v>
      </c>
      <c r="E46" s="140"/>
      <c r="F46" s="140"/>
      <c r="G46" s="140"/>
      <c r="H46" s="140"/>
      <c r="I46" s="140"/>
      <c r="J46" s="140"/>
      <c r="K46" s="140"/>
      <c r="L46" s="141"/>
      <c r="M46" s="86"/>
      <c r="N46" s="125" t="s">
        <v>27</v>
      </c>
      <c r="O46" s="126" t="s">
        <v>28</v>
      </c>
      <c r="P46" s="9"/>
    </row>
    <row r="47" spans="2:16" ht="15" customHeight="1" x14ac:dyDescent="0.25">
      <c r="B47" s="7"/>
      <c r="C47" s="86"/>
      <c r="D47" s="142" t="s">
        <v>24</v>
      </c>
      <c r="E47" s="143"/>
      <c r="F47" s="143"/>
      <c r="G47" s="143"/>
      <c r="H47" s="143"/>
      <c r="I47" s="143"/>
      <c r="J47" s="143"/>
      <c r="K47" s="143"/>
      <c r="L47" s="144"/>
      <c r="M47" s="86"/>
      <c r="N47" s="158" t="s">
        <v>1</v>
      </c>
      <c r="O47" s="145" t="s">
        <v>1</v>
      </c>
      <c r="P47" s="9"/>
    </row>
    <row r="48" spans="2:16" ht="77.25" customHeight="1" x14ac:dyDescent="0.25">
      <c r="B48" s="7"/>
      <c r="C48" s="86"/>
      <c r="D48" s="23"/>
      <c r="E48" s="153" t="s">
        <v>25</v>
      </c>
      <c r="F48" s="154"/>
      <c r="G48" s="154"/>
      <c r="H48" s="154"/>
      <c r="I48" s="154"/>
      <c r="J48" s="154"/>
      <c r="K48" s="155"/>
      <c r="L48" s="24"/>
      <c r="M48" s="86"/>
      <c r="N48" s="159"/>
      <c r="O48" s="146"/>
      <c r="P48" s="9"/>
    </row>
    <row r="49" spans="2:16" ht="75.75" customHeight="1" x14ac:dyDescent="0.25">
      <c r="B49" s="7"/>
      <c r="C49" s="86"/>
      <c r="D49" s="23"/>
      <c r="E49" s="26"/>
      <c r="F49" s="156" t="s">
        <v>26</v>
      </c>
      <c r="G49" s="156"/>
      <c r="H49" s="156"/>
      <c r="I49" s="156"/>
      <c r="J49" s="156"/>
      <c r="K49" s="157"/>
      <c r="L49" s="24"/>
      <c r="M49" s="86"/>
      <c r="N49" s="159"/>
      <c r="O49" s="146"/>
      <c r="P49" s="9"/>
    </row>
    <row r="50" spans="2:16" x14ac:dyDescent="0.25">
      <c r="B50" s="7"/>
      <c r="C50" s="86"/>
      <c r="D50" s="149"/>
      <c r="E50" s="150"/>
      <c r="F50" s="150"/>
      <c r="G50" s="150"/>
      <c r="H50" s="150"/>
      <c r="I50" s="150"/>
      <c r="J50" s="105"/>
      <c r="K50" s="105"/>
      <c r="L50" s="18"/>
      <c r="M50" s="86"/>
      <c r="N50" s="159"/>
      <c r="O50" s="146"/>
      <c r="P50" s="9"/>
    </row>
    <row r="51" spans="2:16" x14ac:dyDescent="0.25">
      <c r="B51" s="7"/>
      <c r="C51" s="86"/>
      <c r="D51" s="20"/>
      <c r="E51" s="151" t="s">
        <v>6</v>
      </c>
      <c r="F51" s="151"/>
      <c r="G51" s="151"/>
      <c r="H51" s="151"/>
      <c r="I51" s="151"/>
      <c r="J51" s="105"/>
      <c r="K51" s="3" t="s">
        <v>13</v>
      </c>
      <c r="L51" s="18"/>
      <c r="M51" s="86"/>
      <c r="N51" s="159"/>
      <c r="O51" s="146"/>
      <c r="P51" s="9"/>
    </row>
    <row r="52" spans="2:16" x14ac:dyDescent="0.25">
      <c r="B52" s="7"/>
      <c r="C52" s="86"/>
      <c r="D52" s="20"/>
      <c r="E52" s="151" t="s">
        <v>7</v>
      </c>
      <c r="F52" s="151"/>
      <c r="G52" s="151"/>
      <c r="H52" s="151"/>
      <c r="I52" s="151"/>
      <c r="J52" s="105"/>
      <c r="K52" s="3" t="s">
        <v>14</v>
      </c>
      <c r="L52" s="18"/>
      <c r="M52" s="86"/>
      <c r="N52" s="159"/>
      <c r="O52" s="146"/>
      <c r="P52" s="9"/>
    </row>
    <row r="53" spans="2:16" ht="15.75" thickBot="1" x14ac:dyDescent="0.3">
      <c r="B53" s="7"/>
      <c r="C53" s="86"/>
      <c r="D53" s="21"/>
      <c r="E53" s="19"/>
      <c r="F53" s="19"/>
      <c r="G53" s="19"/>
      <c r="H53" s="19"/>
      <c r="I53" s="19"/>
      <c r="J53" s="19"/>
      <c r="K53" s="19"/>
      <c r="L53" s="22"/>
      <c r="M53" s="86"/>
      <c r="N53" s="160"/>
      <c r="O53" s="147"/>
      <c r="P53" s="9"/>
    </row>
    <row r="54" spans="2:16" ht="15" customHeight="1" thickBot="1" x14ac:dyDescent="0.3">
      <c r="B54" s="7"/>
      <c r="C54" s="86"/>
      <c r="D54" s="86"/>
      <c r="E54" s="86"/>
      <c r="F54" s="86"/>
      <c r="G54" s="86"/>
      <c r="H54" s="86"/>
      <c r="I54" s="86"/>
      <c r="J54" s="86"/>
      <c r="K54" s="86"/>
      <c r="L54" s="86"/>
      <c r="M54" s="86"/>
      <c r="N54" s="88"/>
      <c r="O54" s="88"/>
      <c r="P54" s="9"/>
    </row>
    <row r="55" spans="2:16" ht="21.95" customHeight="1" thickBot="1" x14ac:dyDescent="0.3">
      <c r="B55" s="7"/>
      <c r="C55" s="86"/>
      <c r="D55" s="139" t="s">
        <v>29</v>
      </c>
      <c r="E55" s="140"/>
      <c r="F55" s="140"/>
      <c r="G55" s="140"/>
      <c r="H55" s="140"/>
      <c r="I55" s="140"/>
      <c r="J55" s="140"/>
      <c r="K55" s="140"/>
      <c r="L55" s="141"/>
      <c r="M55" s="86"/>
      <c r="N55" s="125" t="s">
        <v>27</v>
      </c>
      <c r="O55" s="126" t="s">
        <v>28</v>
      </c>
      <c r="P55" s="9"/>
    </row>
    <row r="56" spans="2:16" x14ac:dyDescent="0.25">
      <c r="B56" s="7"/>
      <c r="C56" s="86"/>
      <c r="D56" s="142" t="s">
        <v>30</v>
      </c>
      <c r="E56" s="143"/>
      <c r="F56" s="143"/>
      <c r="G56" s="143"/>
      <c r="H56" s="143"/>
      <c r="I56" s="143"/>
      <c r="J56" s="143"/>
      <c r="K56" s="143"/>
      <c r="L56" s="144"/>
      <c r="M56" s="86"/>
      <c r="N56" s="158" t="s">
        <v>1</v>
      </c>
      <c r="O56" s="145" t="s">
        <v>1</v>
      </c>
      <c r="P56" s="9"/>
    </row>
    <row r="57" spans="2:16" ht="44.25" customHeight="1" x14ac:dyDescent="0.25">
      <c r="B57" s="7"/>
      <c r="C57" s="86"/>
      <c r="D57" s="23"/>
      <c r="E57" s="153" t="s">
        <v>31</v>
      </c>
      <c r="F57" s="154"/>
      <c r="G57" s="154"/>
      <c r="H57" s="154"/>
      <c r="I57" s="154"/>
      <c r="J57" s="154"/>
      <c r="K57" s="155"/>
      <c r="L57" s="24"/>
      <c r="M57" s="86"/>
      <c r="N57" s="159"/>
      <c r="O57" s="146"/>
      <c r="P57" s="9"/>
    </row>
    <row r="58" spans="2:16" ht="72" customHeight="1" x14ac:dyDescent="0.25">
      <c r="B58" s="7"/>
      <c r="C58" s="86"/>
      <c r="D58" s="23"/>
      <c r="E58" s="26"/>
      <c r="F58" s="156" t="s">
        <v>32</v>
      </c>
      <c r="G58" s="156"/>
      <c r="H58" s="156"/>
      <c r="I58" s="156"/>
      <c r="J58" s="156"/>
      <c r="K58" s="157"/>
      <c r="L58" s="24"/>
      <c r="M58" s="86"/>
      <c r="N58" s="159"/>
      <c r="O58" s="146"/>
      <c r="P58" s="9"/>
    </row>
    <row r="59" spans="2:16" x14ac:dyDescent="0.25">
      <c r="B59" s="7"/>
      <c r="C59" s="86"/>
      <c r="D59" s="149"/>
      <c r="E59" s="150"/>
      <c r="F59" s="150"/>
      <c r="G59" s="150"/>
      <c r="H59" s="150"/>
      <c r="I59" s="150"/>
      <c r="J59" s="105"/>
      <c r="K59" s="105"/>
      <c r="L59" s="18"/>
      <c r="M59" s="86"/>
      <c r="N59" s="159"/>
      <c r="O59" s="146"/>
      <c r="P59" s="9"/>
    </row>
    <row r="60" spans="2:16" x14ac:dyDescent="0.25">
      <c r="B60" s="7"/>
      <c r="C60" s="86"/>
      <c r="D60" s="20"/>
      <c r="E60" s="151" t="s">
        <v>6</v>
      </c>
      <c r="F60" s="151"/>
      <c r="G60" s="151"/>
      <c r="H60" s="151"/>
      <c r="I60" s="151"/>
      <c r="J60" s="105"/>
      <c r="K60" s="3" t="s">
        <v>13</v>
      </c>
      <c r="L60" s="18"/>
      <c r="M60" s="86"/>
      <c r="N60" s="159"/>
      <c r="O60" s="146"/>
      <c r="P60" s="9"/>
    </row>
    <row r="61" spans="2:16" x14ac:dyDescent="0.25">
      <c r="B61" s="7"/>
      <c r="C61" s="86"/>
      <c r="D61" s="20"/>
      <c r="E61" s="151" t="s">
        <v>7</v>
      </c>
      <c r="F61" s="151"/>
      <c r="G61" s="151"/>
      <c r="H61" s="151"/>
      <c r="I61" s="151"/>
      <c r="J61" s="105"/>
      <c r="K61" s="3" t="s">
        <v>14</v>
      </c>
      <c r="L61" s="18"/>
      <c r="M61" s="86"/>
      <c r="N61" s="159"/>
      <c r="O61" s="146"/>
      <c r="P61" s="9"/>
    </row>
    <row r="62" spans="2:16" ht="15.75" thickBot="1" x14ac:dyDescent="0.3">
      <c r="B62" s="7"/>
      <c r="C62" s="86"/>
      <c r="D62" s="21"/>
      <c r="E62" s="19"/>
      <c r="F62" s="19"/>
      <c r="G62" s="19"/>
      <c r="H62" s="19"/>
      <c r="I62" s="19"/>
      <c r="J62" s="19"/>
      <c r="K62" s="19"/>
      <c r="L62" s="22"/>
      <c r="M62" s="86"/>
      <c r="N62" s="160"/>
      <c r="O62" s="147"/>
      <c r="P62" s="9"/>
    </row>
    <row r="63" spans="2:16" ht="15.75" thickBot="1" x14ac:dyDescent="0.3">
      <c r="B63" s="7"/>
      <c r="C63" s="86"/>
      <c r="D63" s="161"/>
      <c r="E63" s="161"/>
      <c r="F63" s="161"/>
      <c r="G63" s="161"/>
      <c r="H63" s="161"/>
      <c r="I63" s="161"/>
      <c r="J63" s="161"/>
      <c r="K63" s="86"/>
      <c r="L63" s="86"/>
      <c r="M63" s="86"/>
      <c r="N63" s="88"/>
      <c r="O63" s="88"/>
      <c r="P63" s="9"/>
    </row>
    <row r="64" spans="2:16" ht="21.95" customHeight="1" thickBot="1" x14ac:dyDescent="0.3">
      <c r="B64" s="7"/>
      <c r="C64" s="86"/>
      <c r="D64" s="139" t="s">
        <v>33</v>
      </c>
      <c r="E64" s="140"/>
      <c r="F64" s="140"/>
      <c r="G64" s="140"/>
      <c r="H64" s="140"/>
      <c r="I64" s="140"/>
      <c r="J64" s="140"/>
      <c r="K64" s="140"/>
      <c r="L64" s="141"/>
      <c r="M64" s="86"/>
      <c r="N64" s="125" t="s">
        <v>27</v>
      </c>
      <c r="O64" s="126" t="s">
        <v>28</v>
      </c>
      <c r="P64" s="9"/>
    </row>
    <row r="65" spans="2:16" ht="15" customHeight="1" x14ac:dyDescent="0.25">
      <c r="B65" s="7"/>
      <c r="C65" s="86"/>
      <c r="D65" s="142" t="s">
        <v>34</v>
      </c>
      <c r="E65" s="143"/>
      <c r="F65" s="143"/>
      <c r="G65" s="143"/>
      <c r="H65" s="143"/>
      <c r="I65" s="143"/>
      <c r="J65" s="143"/>
      <c r="K65" s="143"/>
      <c r="L65" s="144"/>
      <c r="M65" s="86"/>
      <c r="N65" s="158" t="s">
        <v>1</v>
      </c>
      <c r="O65" s="145"/>
      <c r="P65" s="9"/>
    </row>
    <row r="66" spans="2:16" ht="46.5" customHeight="1" x14ac:dyDescent="0.25">
      <c r="B66" s="7"/>
      <c r="C66" s="86"/>
      <c r="D66" s="23"/>
      <c r="E66" s="162" t="s">
        <v>2</v>
      </c>
      <c r="F66" s="163"/>
      <c r="G66" s="163"/>
      <c r="H66" s="163"/>
      <c r="I66" s="163"/>
      <c r="J66" s="163"/>
      <c r="K66" s="164"/>
      <c r="L66" s="24"/>
      <c r="M66" s="86"/>
      <c r="N66" s="159"/>
      <c r="O66" s="146"/>
      <c r="P66" s="9"/>
    </row>
    <row r="67" spans="2:16" ht="15" customHeight="1" x14ac:dyDescent="0.25">
      <c r="B67" s="7"/>
      <c r="C67" s="86"/>
      <c r="D67" s="149"/>
      <c r="E67" s="150"/>
      <c r="F67" s="150"/>
      <c r="G67" s="150"/>
      <c r="H67" s="150"/>
      <c r="I67" s="150"/>
      <c r="J67" s="105"/>
      <c r="K67" s="105"/>
      <c r="L67" s="18"/>
      <c r="M67" s="86"/>
      <c r="N67" s="159"/>
      <c r="O67" s="146"/>
      <c r="P67" s="9"/>
    </row>
    <row r="68" spans="2:16" ht="15" customHeight="1" x14ac:dyDescent="0.25">
      <c r="B68" s="7"/>
      <c r="C68" s="86"/>
      <c r="D68" s="20"/>
      <c r="E68" s="151" t="s">
        <v>6</v>
      </c>
      <c r="F68" s="151"/>
      <c r="G68" s="151"/>
      <c r="H68" s="151"/>
      <c r="I68" s="151"/>
      <c r="J68" s="105"/>
      <c r="K68" s="3" t="s">
        <v>13</v>
      </c>
      <c r="L68" s="18"/>
      <c r="M68" s="86"/>
      <c r="N68" s="159"/>
      <c r="O68" s="146"/>
      <c r="P68" s="9"/>
    </row>
    <row r="69" spans="2:16" ht="15" customHeight="1" x14ac:dyDescent="0.25">
      <c r="B69" s="7"/>
      <c r="C69" s="86"/>
      <c r="D69" s="20"/>
      <c r="E69" s="151" t="s">
        <v>7</v>
      </c>
      <c r="F69" s="151"/>
      <c r="G69" s="151"/>
      <c r="H69" s="151"/>
      <c r="I69" s="151"/>
      <c r="J69" s="105"/>
      <c r="K69" s="3" t="s">
        <v>14</v>
      </c>
      <c r="L69" s="18"/>
      <c r="M69" s="86"/>
      <c r="N69" s="159"/>
      <c r="O69" s="146"/>
      <c r="P69" s="9"/>
    </row>
    <row r="70" spans="2:16" ht="15" customHeight="1" thickBot="1" x14ac:dyDescent="0.3">
      <c r="B70" s="7"/>
      <c r="C70" s="86"/>
      <c r="D70" s="21"/>
      <c r="E70" s="19"/>
      <c r="F70" s="19"/>
      <c r="G70" s="19"/>
      <c r="H70" s="19"/>
      <c r="I70" s="19"/>
      <c r="J70" s="19"/>
      <c r="K70" s="19"/>
      <c r="L70" s="22"/>
      <c r="M70" s="86"/>
      <c r="N70" s="160"/>
      <c r="O70" s="147"/>
      <c r="P70" s="9"/>
    </row>
    <row r="71" spans="2:16" ht="15" customHeight="1" thickBot="1" x14ac:dyDescent="0.3">
      <c r="B71" s="7"/>
      <c r="C71" s="86"/>
      <c r="D71" s="86"/>
      <c r="E71" s="86"/>
      <c r="F71" s="86"/>
      <c r="G71" s="86"/>
      <c r="H71" s="86"/>
      <c r="I71" s="86"/>
      <c r="J71" s="86"/>
      <c r="K71" s="86"/>
      <c r="L71" s="86"/>
      <c r="M71" s="86"/>
      <c r="N71" s="88"/>
      <c r="O71" s="88"/>
      <c r="P71" s="9"/>
    </row>
    <row r="72" spans="2:16" ht="21.95" customHeight="1" thickBot="1" x14ac:dyDescent="0.3">
      <c r="B72" s="7"/>
      <c r="C72" s="86"/>
      <c r="D72" s="139" t="s">
        <v>35</v>
      </c>
      <c r="E72" s="140"/>
      <c r="F72" s="140"/>
      <c r="G72" s="140"/>
      <c r="H72" s="140"/>
      <c r="I72" s="140"/>
      <c r="J72" s="140"/>
      <c r="K72" s="140"/>
      <c r="L72" s="141"/>
      <c r="M72" s="86"/>
      <c r="N72" s="125" t="s">
        <v>27</v>
      </c>
      <c r="O72" s="126" t="s">
        <v>28</v>
      </c>
      <c r="P72" s="9"/>
    </row>
    <row r="73" spans="2:16" ht="34.5" customHeight="1" x14ac:dyDescent="0.25">
      <c r="B73" s="7"/>
      <c r="C73" s="86"/>
      <c r="D73" s="142" t="s">
        <v>36</v>
      </c>
      <c r="E73" s="143"/>
      <c r="F73" s="143"/>
      <c r="G73" s="143"/>
      <c r="H73" s="143"/>
      <c r="I73" s="143"/>
      <c r="J73" s="143"/>
      <c r="K73" s="143"/>
      <c r="L73" s="144"/>
      <c r="M73" s="86"/>
      <c r="N73" s="158" t="s">
        <v>1</v>
      </c>
      <c r="O73" s="145"/>
      <c r="P73" s="9"/>
    </row>
    <row r="74" spans="2:16" ht="33.75" customHeight="1" x14ac:dyDescent="0.25">
      <c r="B74" s="7"/>
      <c r="C74" s="86"/>
      <c r="D74" s="23"/>
      <c r="E74" s="153" t="s">
        <v>37</v>
      </c>
      <c r="F74" s="154"/>
      <c r="G74" s="154"/>
      <c r="H74" s="154"/>
      <c r="I74" s="154"/>
      <c r="J74" s="154"/>
      <c r="K74" s="155"/>
      <c r="L74" s="24"/>
      <c r="M74" s="86"/>
      <c r="N74" s="159"/>
      <c r="O74" s="146"/>
      <c r="P74" s="9"/>
    </row>
    <row r="75" spans="2:16" ht="57.75" customHeight="1" x14ac:dyDescent="0.25">
      <c r="B75" s="7"/>
      <c r="C75" s="86"/>
      <c r="D75" s="23"/>
      <c r="E75" s="26"/>
      <c r="F75" s="165" t="s">
        <v>38</v>
      </c>
      <c r="G75" s="165"/>
      <c r="H75" s="165"/>
      <c r="I75" s="165"/>
      <c r="J75" s="165"/>
      <c r="K75" s="166"/>
      <c r="L75" s="24"/>
      <c r="M75" s="86"/>
      <c r="N75" s="159"/>
      <c r="O75" s="146"/>
      <c r="P75" s="9"/>
    </row>
    <row r="76" spans="2:16" ht="15" customHeight="1" x14ac:dyDescent="0.25">
      <c r="B76" s="7"/>
      <c r="C76" s="86"/>
      <c r="D76" s="149"/>
      <c r="E76" s="150"/>
      <c r="F76" s="150"/>
      <c r="G76" s="150"/>
      <c r="H76" s="150"/>
      <c r="I76" s="150"/>
      <c r="J76" s="105"/>
      <c r="K76" s="105"/>
      <c r="L76" s="18"/>
      <c r="M76" s="86"/>
      <c r="N76" s="159"/>
      <c r="O76" s="146"/>
      <c r="P76" s="9"/>
    </row>
    <row r="77" spans="2:16" ht="15" customHeight="1" x14ac:dyDescent="0.25">
      <c r="B77" s="7"/>
      <c r="C77" s="86"/>
      <c r="D77" s="20"/>
      <c r="E77" s="151" t="s">
        <v>6</v>
      </c>
      <c r="F77" s="151"/>
      <c r="G77" s="151"/>
      <c r="H77" s="151"/>
      <c r="I77" s="151"/>
      <c r="J77" s="105"/>
      <c r="K77" s="3" t="s">
        <v>13</v>
      </c>
      <c r="L77" s="18"/>
      <c r="M77" s="86"/>
      <c r="N77" s="159"/>
      <c r="O77" s="146"/>
      <c r="P77" s="9"/>
    </row>
    <row r="78" spans="2:16" ht="15" customHeight="1" x14ac:dyDescent="0.25">
      <c r="B78" s="7"/>
      <c r="C78" s="86"/>
      <c r="D78" s="20"/>
      <c r="E78" s="151" t="s">
        <v>7</v>
      </c>
      <c r="F78" s="151"/>
      <c r="G78" s="151"/>
      <c r="H78" s="151"/>
      <c r="I78" s="151"/>
      <c r="J78" s="105"/>
      <c r="K78" s="3" t="s">
        <v>14</v>
      </c>
      <c r="L78" s="18"/>
      <c r="M78" s="86"/>
      <c r="N78" s="159"/>
      <c r="O78" s="146"/>
      <c r="P78" s="9"/>
    </row>
    <row r="79" spans="2:16" ht="15" customHeight="1" thickBot="1" x14ac:dyDescent="0.3">
      <c r="B79" s="7"/>
      <c r="C79" s="86"/>
      <c r="D79" s="21"/>
      <c r="E79" s="19"/>
      <c r="F79" s="19"/>
      <c r="G79" s="19"/>
      <c r="H79" s="19"/>
      <c r="I79" s="19"/>
      <c r="J79" s="19"/>
      <c r="K79" s="19"/>
      <c r="L79" s="22"/>
      <c r="M79" s="86"/>
      <c r="N79" s="160"/>
      <c r="O79" s="147"/>
      <c r="P79" s="9"/>
    </row>
    <row r="80" spans="2:16" ht="15" customHeight="1" thickBot="1" x14ac:dyDescent="0.3">
      <c r="B80" s="7"/>
      <c r="C80" s="86"/>
      <c r="D80" s="86"/>
      <c r="E80" s="86"/>
      <c r="F80" s="86"/>
      <c r="G80" s="86"/>
      <c r="H80" s="86"/>
      <c r="I80" s="86"/>
      <c r="J80" s="86"/>
      <c r="K80" s="86"/>
      <c r="L80" s="86"/>
      <c r="M80" s="86"/>
      <c r="N80" s="88"/>
      <c r="O80" s="88"/>
      <c r="P80" s="9"/>
    </row>
    <row r="81" spans="2:16" ht="21.95" customHeight="1" thickBot="1" x14ac:dyDescent="0.3">
      <c r="B81" s="7"/>
      <c r="C81" s="86"/>
      <c r="D81" s="139" t="s">
        <v>39</v>
      </c>
      <c r="E81" s="140"/>
      <c r="F81" s="140"/>
      <c r="G81" s="140"/>
      <c r="H81" s="140"/>
      <c r="I81" s="140"/>
      <c r="J81" s="140"/>
      <c r="K81" s="140"/>
      <c r="L81" s="141"/>
      <c r="M81" s="86"/>
      <c r="N81" s="125" t="s">
        <v>27</v>
      </c>
      <c r="O81" s="126" t="s">
        <v>28</v>
      </c>
      <c r="P81" s="9"/>
    </row>
    <row r="82" spans="2:16" ht="30" customHeight="1" x14ac:dyDescent="0.25">
      <c r="B82" s="7"/>
      <c r="C82" s="86"/>
      <c r="D82" s="142" t="s">
        <v>40</v>
      </c>
      <c r="E82" s="143"/>
      <c r="F82" s="143"/>
      <c r="G82" s="143"/>
      <c r="H82" s="143"/>
      <c r="I82" s="143"/>
      <c r="J82" s="143"/>
      <c r="K82" s="143"/>
      <c r="L82" s="144"/>
      <c r="M82" s="86"/>
      <c r="N82" s="158" t="s">
        <v>1</v>
      </c>
      <c r="O82" s="145"/>
      <c r="P82" s="9"/>
    </row>
    <row r="83" spans="2:16" ht="42" customHeight="1" x14ac:dyDescent="0.25">
      <c r="B83" s="7"/>
      <c r="C83" s="86"/>
      <c r="D83" s="23"/>
      <c r="E83" s="153" t="s">
        <v>41</v>
      </c>
      <c r="F83" s="154"/>
      <c r="G83" s="154"/>
      <c r="H83" s="154"/>
      <c r="I83" s="154"/>
      <c r="J83" s="154"/>
      <c r="K83" s="155"/>
      <c r="L83" s="24"/>
      <c r="M83" s="86"/>
      <c r="N83" s="159"/>
      <c r="O83" s="146"/>
      <c r="P83" s="9"/>
    </row>
    <row r="84" spans="2:16" ht="42" customHeight="1" x14ac:dyDescent="0.25">
      <c r="B84" s="7"/>
      <c r="C84" s="86"/>
      <c r="D84" s="23"/>
      <c r="E84" s="26"/>
      <c r="F84" s="165" t="s">
        <v>42</v>
      </c>
      <c r="G84" s="165"/>
      <c r="H84" s="165"/>
      <c r="I84" s="165"/>
      <c r="J84" s="165"/>
      <c r="K84" s="166"/>
      <c r="L84" s="24"/>
      <c r="M84" s="86"/>
      <c r="N84" s="159"/>
      <c r="O84" s="146"/>
      <c r="P84" s="9"/>
    </row>
    <row r="85" spans="2:16" ht="15" customHeight="1" x14ac:dyDescent="0.25">
      <c r="B85" s="7"/>
      <c r="C85" s="86"/>
      <c r="D85" s="149"/>
      <c r="E85" s="150"/>
      <c r="F85" s="150"/>
      <c r="G85" s="150"/>
      <c r="H85" s="150"/>
      <c r="I85" s="150"/>
      <c r="J85" s="105"/>
      <c r="K85" s="105"/>
      <c r="L85" s="18"/>
      <c r="M85" s="86"/>
      <c r="N85" s="159"/>
      <c r="O85" s="146"/>
      <c r="P85" s="9"/>
    </row>
    <row r="86" spans="2:16" ht="15" customHeight="1" x14ac:dyDescent="0.25">
      <c r="B86" s="7"/>
      <c r="C86" s="86"/>
      <c r="D86" s="20"/>
      <c r="E86" s="151" t="s">
        <v>6</v>
      </c>
      <c r="F86" s="151"/>
      <c r="G86" s="151"/>
      <c r="H86" s="151"/>
      <c r="I86" s="151"/>
      <c r="J86" s="105"/>
      <c r="K86" s="3" t="s">
        <v>13</v>
      </c>
      <c r="L86" s="18"/>
      <c r="M86" s="86"/>
      <c r="N86" s="159"/>
      <c r="O86" s="146"/>
      <c r="P86" s="9"/>
    </row>
    <row r="87" spans="2:16" ht="15" customHeight="1" x14ac:dyDescent="0.25">
      <c r="B87" s="7"/>
      <c r="C87" s="86"/>
      <c r="D87" s="20"/>
      <c r="E87" s="151" t="s">
        <v>7</v>
      </c>
      <c r="F87" s="151"/>
      <c r="G87" s="151"/>
      <c r="H87" s="151"/>
      <c r="I87" s="151"/>
      <c r="J87" s="105"/>
      <c r="K87" s="3" t="s">
        <v>14</v>
      </c>
      <c r="L87" s="18"/>
      <c r="M87" s="86"/>
      <c r="N87" s="159"/>
      <c r="O87" s="146"/>
      <c r="P87" s="9"/>
    </row>
    <row r="88" spans="2:16" ht="15" customHeight="1" thickBot="1" x14ac:dyDescent="0.3">
      <c r="B88" s="7"/>
      <c r="C88" s="86"/>
      <c r="D88" s="21"/>
      <c r="E88" s="19"/>
      <c r="F88" s="19"/>
      <c r="G88" s="19"/>
      <c r="H88" s="19"/>
      <c r="I88" s="19"/>
      <c r="J88" s="19"/>
      <c r="K88" s="19"/>
      <c r="L88" s="22"/>
      <c r="M88" s="86"/>
      <c r="N88" s="160"/>
      <c r="O88" s="147"/>
      <c r="P88" s="9"/>
    </row>
    <row r="89" spans="2:16" ht="15.75" customHeight="1" x14ac:dyDescent="0.25">
      <c r="B89" s="10"/>
      <c r="C89" s="11"/>
      <c r="D89" s="11"/>
      <c r="E89" s="11"/>
      <c r="F89" s="11"/>
      <c r="G89" s="11"/>
      <c r="H89" s="11"/>
      <c r="I89" s="11"/>
      <c r="J89" s="11"/>
      <c r="K89" s="11"/>
      <c r="L89" s="11"/>
      <c r="M89" s="11"/>
      <c r="N89" s="127"/>
      <c r="O89" s="127"/>
      <c r="P89" s="12"/>
    </row>
    <row r="90" spans="2:16" ht="15" customHeight="1" thickBot="1" x14ac:dyDescent="0.3"/>
    <row r="91" spans="2:16" ht="21.75" thickBot="1" x14ac:dyDescent="0.3">
      <c r="B91" s="167" t="s">
        <v>121</v>
      </c>
      <c r="C91" s="168"/>
      <c r="D91" s="168"/>
      <c r="E91" s="168"/>
      <c r="F91" s="168"/>
      <c r="G91" s="168"/>
      <c r="H91" s="168"/>
      <c r="I91" s="168"/>
      <c r="J91" s="168"/>
      <c r="K91" s="168"/>
      <c r="L91" s="168"/>
      <c r="M91" s="168"/>
      <c r="N91" s="168"/>
      <c r="O91" s="168"/>
      <c r="P91" s="169"/>
    </row>
    <row r="92" spans="2:16" ht="15" customHeight="1" x14ac:dyDescent="0.25"/>
    <row r="93" spans="2:16" ht="15" customHeight="1" thickBot="1" x14ac:dyDescent="0.3">
      <c r="B93" s="4"/>
      <c r="C93" s="5"/>
      <c r="D93" s="5"/>
      <c r="E93" s="5"/>
      <c r="F93" s="5"/>
      <c r="G93" s="5"/>
      <c r="H93" s="5"/>
      <c r="I93" s="5"/>
      <c r="J93" s="5"/>
      <c r="K93" s="5"/>
      <c r="L93" s="5"/>
      <c r="M93" s="5"/>
      <c r="N93" s="124"/>
      <c r="O93" s="124"/>
      <c r="P93" s="6"/>
    </row>
    <row r="94" spans="2:16" ht="21.95" customHeight="1" thickBot="1" x14ac:dyDescent="0.3">
      <c r="B94" s="7"/>
      <c r="C94" s="86"/>
      <c r="D94" s="170" t="s">
        <v>44</v>
      </c>
      <c r="E94" s="171"/>
      <c r="F94" s="171"/>
      <c r="G94" s="171"/>
      <c r="H94" s="171"/>
      <c r="I94" s="171"/>
      <c r="J94" s="171"/>
      <c r="K94" s="171"/>
      <c r="L94" s="172"/>
      <c r="M94" s="104"/>
      <c r="N94" s="125" t="s">
        <v>27</v>
      </c>
      <c r="O94" s="126" t="s">
        <v>28</v>
      </c>
      <c r="P94" s="9"/>
    </row>
    <row r="95" spans="2:16" ht="15.75" customHeight="1" x14ac:dyDescent="0.25">
      <c r="B95" s="7"/>
      <c r="C95" s="86"/>
      <c r="D95" s="173" t="s">
        <v>45</v>
      </c>
      <c r="E95" s="174"/>
      <c r="F95" s="174"/>
      <c r="G95" s="174"/>
      <c r="H95" s="174"/>
      <c r="I95" s="174"/>
      <c r="J95" s="174"/>
      <c r="K95" s="174"/>
      <c r="L95" s="175"/>
      <c r="M95" s="86"/>
      <c r="N95" s="145" t="s">
        <v>1</v>
      </c>
      <c r="O95" s="145" t="s">
        <v>1</v>
      </c>
      <c r="P95" s="9"/>
    </row>
    <row r="96" spans="2:16" ht="49.5" customHeight="1" x14ac:dyDescent="0.25">
      <c r="B96" s="7"/>
      <c r="C96" s="86"/>
      <c r="D96" s="33"/>
      <c r="E96" s="176" t="s">
        <v>46</v>
      </c>
      <c r="F96" s="176"/>
      <c r="G96" s="176"/>
      <c r="H96" s="176"/>
      <c r="I96" s="176"/>
      <c r="J96" s="176"/>
      <c r="K96" s="176"/>
      <c r="L96" s="37"/>
      <c r="M96" s="86"/>
      <c r="N96" s="146"/>
      <c r="O96" s="146"/>
      <c r="P96" s="9"/>
    </row>
    <row r="97" spans="2:16" ht="45.75" customHeight="1" x14ac:dyDescent="0.25">
      <c r="B97" s="7"/>
      <c r="C97" s="86"/>
      <c r="D97" s="33"/>
      <c r="E97" s="25"/>
      <c r="F97" s="165" t="s">
        <v>47</v>
      </c>
      <c r="G97" s="165"/>
      <c r="H97" s="165"/>
      <c r="I97" s="165"/>
      <c r="J97" s="165"/>
      <c r="K97" s="166"/>
      <c r="L97" s="42"/>
      <c r="M97" s="86"/>
      <c r="N97" s="146"/>
      <c r="O97" s="146"/>
      <c r="P97" s="9"/>
    </row>
    <row r="98" spans="2:16" x14ac:dyDescent="0.25">
      <c r="B98" s="7"/>
      <c r="C98" s="86"/>
      <c r="D98" s="177"/>
      <c r="E98" s="178"/>
      <c r="F98" s="178"/>
      <c r="G98" s="178"/>
      <c r="H98" s="178"/>
      <c r="I98" s="178"/>
      <c r="J98" s="106"/>
      <c r="K98" s="106"/>
      <c r="L98" s="38"/>
      <c r="M98" s="86"/>
      <c r="N98" s="146"/>
      <c r="O98" s="146"/>
      <c r="P98" s="9"/>
    </row>
    <row r="99" spans="2:16" x14ac:dyDescent="0.25">
      <c r="B99" s="7"/>
      <c r="C99" s="86"/>
      <c r="D99" s="41"/>
      <c r="E99" s="151" t="s">
        <v>6</v>
      </c>
      <c r="F99" s="151"/>
      <c r="G99" s="151"/>
      <c r="H99" s="151"/>
      <c r="I99" s="151"/>
      <c r="J99" s="106"/>
      <c r="K99" s="3" t="s">
        <v>13</v>
      </c>
      <c r="L99" s="38"/>
      <c r="M99" s="152"/>
      <c r="N99" s="146"/>
      <c r="O99" s="146"/>
      <c r="P99" s="9"/>
    </row>
    <row r="100" spans="2:16" x14ac:dyDescent="0.25">
      <c r="B100" s="7"/>
      <c r="C100" s="86"/>
      <c r="D100" s="41"/>
      <c r="E100" s="151" t="s">
        <v>7</v>
      </c>
      <c r="F100" s="151"/>
      <c r="G100" s="151"/>
      <c r="H100" s="151"/>
      <c r="I100" s="151"/>
      <c r="J100" s="106"/>
      <c r="K100" s="3" t="s">
        <v>14</v>
      </c>
      <c r="L100" s="38"/>
      <c r="M100" s="152"/>
      <c r="N100" s="146"/>
      <c r="O100" s="146"/>
      <c r="P100" s="9"/>
    </row>
    <row r="101" spans="2:16" ht="15.75" thickBot="1" x14ac:dyDescent="0.3">
      <c r="B101" s="7"/>
      <c r="C101" s="86"/>
      <c r="D101" s="34"/>
      <c r="E101" s="35"/>
      <c r="F101" s="35"/>
      <c r="G101" s="35"/>
      <c r="H101" s="35"/>
      <c r="I101" s="35"/>
      <c r="J101" s="35"/>
      <c r="K101" s="35"/>
      <c r="L101" s="36"/>
      <c r="M101" s="30"/>
      <c r="N101" s="147"/>
      <c r="O101" s="147"/>
      <c r="P101" s="9"/>
    </row>
    <row r="102" spans="2:16" ht="15.75" thickBot="1" x14ac:dyDescent="0.3">
      <c r="B102" s="7"/>
      <c r="C102" s="86"/>
      <c r="D102" s="86"/>
      <c r="E102" s="86"/>
      <c r="F102" s="86"/>
      <c r="G102" s="86"/>
      <c r="H102" s="86"/>
      <c r="I102" s="86"/>
      <c r="J102" s="86"/>
      <c r="K102" s="86"/>
      <c r="L102" s="86"/>
      <c r="M102" s="86"/>
      <c r="N102" s="88"/>
      <c r="O102" s="88"/>
      <c r="P102" s="9"/>
    </row>
    <row r="103" spans="2:16" ht="21.95" customHeight="1" thickBot="1" x14ac:dyDescent="0.3">
      <c r="B103" s="7"/>
      <c r="C103" s="86"/>
      <c r="D103" s="170" t="s">
        <v>55</v>
      </c>
      <c r="E103" s="171"/>
      <c r="F103" s="171"/>
      <c r="G103" s="171"/>
      <c r="H103" s="171"/>
      <c r="I103" s="171"/>
      <c r="J103" s="171"/>
      <c r="K103" s="171"/>
      <c r="L103" s="172"/>
      <c r="M103" s="104"/>
      <c r="N103" s="125" t="s">
        <v>27</v>
      </c>
      <c r="O103" s="126" t="s">
        <v>28</v>
      </c>
      <c r="P103" s="9"/>
    </row>
    <row r="104" spans="2:16" ht="21" customHeight="1" x14ac:dyDescent="0.25">
      <c r="B104" s="7"/>
      <c r="C104" s="86"/>
      <c r="D104" s="173" t="s">
        <v>56</v>
      </c>
      <c r="E104" s="174"/>
      <c r="F104" s="174"/>
      <c r="G104" s="174"/>
      <c r="H104" s="174"/>
      <c r="I104" s="174"/>
      <c r="J104" s="174"/>
      <c r="K104" s="174"/>
      <c r="L104" s="175"/>
      <c r="M104" s="86"/>
      <c r="N104" s="145" t="s">
        <v>1</v>
      </c>
      <c r="O104" s="145" t="s">
        <v>1</v>
      </c>
      <c r="P104" s="9"/>
    </row>
    <row r="105" spans="2:16" ht="49.5" customHeight="1" x14ac:dyDescent="0.25">
      <c r="B105" s="7"/>
      <c r="C105" s="86"/>
      <c r="D105" s="33"/>
      <c r="E105" s="176" t="s">
        <v>61</v>
      </c>
      <c r="F105" s="176"/>
      <c r="G105" s="176"/>
      <c r="H105" s="176"/>
      <c r="I105" s="176"/>
      <c r="J105" s="176"/>
      <c r="K105" s="176"/>
      <c r="L105" s="37"/>
      <c r="M105" s="86"/>
      <c r="N105" s="146"/>
      <c r="O105" s="146"/>
      <c r="P105" s="9"/>
    </row>
    <row r="106" spans="2:16" ht="45" customHeight="1" x14ac:dyDescent="0.25">
      <c r="B106" s="7"/>
      <c r="C106" s="86"/>
      <c r="D106" s="33"/>
      <c r="E106" s="25"/>
      <c r="F106" s="165" t="s">
        <v>60</v>
      </c>
      <c r="G106" s="165"/>
      <c r="H106" s="165"/>
      <c r="I106" s="165"/>
      <c r="J106" s="165"/>
      <c r="K106" s="166"/>
      <c r="L106" s="42"/>
      <c r="M106" s="86"/>
      <c r="N106" s="146"/>
      <c r="O106" s="146"/>
      <c r="P106" s="9"/>
    </row>
    <row r="107" spans="2:16" x14ac:dyDescent="0.25">
      <c r="B107" s="7"/>
      <c r="C107" s="86"/>
      <c r="D107" s="177"/>
      <c r="E107" s="178"/>
      <c r="F107" s="178"/>
      <c r="G107" s="178"/>
      <c r="H107" s="178"/>
      <c r="I107" s="178"/>
      <c r="J107" s="106"/>
      <c r="K107" s="106"/>
      <c r="L107" s="38"/>
      <c r="M107" s="86"/>
      <c r="N107" s="146"/>
      <c r="O107" s="146"/>
      <c r="P107" s="9"/>
    </row>
    <row r="108" spans="2:16" x14ac:dyDescent="0.25">
      <c r="B108" s="7"/>
      <c r="C108" s="86"/>
      <c r="D108" s="41"/>
      <c r="E108" s="151" t="s">
        <v>6</v>
      </c>
      <c r="F108" s="151"/>
      <c r="G108" s="151"/>
      <c r="H108" s="151"/>
      <c r="I108" s="151"/>
      <c r="J108" s="106"/>
      <c r="K108" s="3" t="s">
        <v>13</v>
      </c>
      <c r="L108" s="38"/>
      <c r="M108" s="152"/>
      <c r="N108" s="146"/>
      <c r="O108" s="146"/>
      <c r="P108" s="9"/>
    </row>
    <row r="109" spans="2:16" x14ac:dyDescent="0.25">
      <c r="B109" s="7"/>
      <c r="C109" s="86"/>
      <c r="D109" s="41"/>
      <c r="E109" s="151" t="s">
        <v>7</v>
      </c>
      <c r="F109" s="151"/>
      <c r="G109" s="151"/>
      <c r="H109" s="151"/>
      <c r="I109" s="151"/>
      <c r="J109" s="106"/>
      <c r="K109" s="3" t="s">
        <v>14</v>
      </c>
      <c r="L109" s="38"/>
      <c r="M109" s="152"/>
      <c r="N109" s="146"/>
      <c r="O109" s="146"/>
      <c r="P109" s="9"/>
    </row>
    <row r="110" spans="2:16" ht="15.75" thickBot="1" x14ac:dyDescent="0.3">
      <c r="B110" s="7"/>
      <c r="C110" s="86"/>
      <c r="D110" s="34"/>
      <c r="E110" s="35"/>
      <c r="F110" s="35"/>
      <c r="G110" s="35"/>
      <c r="H110" s="35"/>
      <c r="I110" s="35"/>
      <c r="J110" s="35"/>
      <c r="K110" s="35"/>
      <c r="L110" s="36"/>
      <c r="M110" s="30"/>
      <c r="N110" s="147"/>
      <c r="O110" s="147"/>
      <c r="P110" s="9"/>
    </row>
    <row r="111" spans="2:16" ht="15.75" thickBot="1" x14ac:dyDescent="0.3">
      <c r="B111" s="7"/>
      <c r="C111" s="86"/>
      <c r="D111" s="86"/>
      <c r="E111" s="86"/>
      <c r="F111" s="86"/>
      <c r="G111" s="86"/>
      <c r="H111" s="86"/>
      <c r="I111" s="86"/>
      <c r="J111" s="86"/>
      <c r="K111" s="86"/>
      <c r="L111" s="86"/>
      <c r="M111" s="86"/>
      <c r="N111" s="88"/>
      <c r="O111" s="88"/>
      <c r="P111" s="9"/>
    </row>
    <row r="112" spans="2:16" ht="21.95" customHeight="1" thickBot="1" x14ac:dyDescent="0.3">
      <c r="B112" s="7"/>
      <c r="C112" s="86"/>
      <c r="D112" s="170" t="s">
        <v>54</v>
      </c>
      <c r="E112" s="171"/>
      <c r="F112" s="171"/>
      <c r="G112" s="171"/>
      <c r="H112" s="171"/>
      <c r="I112" s="171"/>
      <c r="J112" s="171"/>
      <c r="K112" s="171"/>
      <c r="L112" s="172"/>
      <c r="M112" s="104"/>
      <c r="N112" s="125" t="s">
        <v>27</v>
      </c>
      <c r="O112" s="126" t="s">
        <v>28</v>
      </c>
      <c r="P112" s="9"/>
    </row>
    <row r="113" spans="2:16" ht="21.75" customHeight="1" x14ac:dyDescent="0.25">
      <c r="B113" s="7"/>
      <c r="C113" s="86"/>
      <c r="D113" s="173" t="s">
        <v>57</v>
      </c>
      <c r="E113" s="174"/>
      <c r="F113" s="174"/>
      <c r="G113" s="174"/>
      <c r="H113" s="174"/>
      <c r="I113" s="174"/>
      <c r="J113" s="174"/>
      <c r="K113" s="174"/>
      <c r="L113" s="175"/>
      <c r="M113" s="86"/>
      <c r="N113" s="145" t="s">
        <v>1</v>
      </c>
      <c r="O113" s="145"/>
      <c r="P113" s="9"/>
    </row>
    <row r="114" spans="2:16" x14ac:dyDescent="0.25">
      <c r="B114" s="7"/>
      <c r="C114" s="86"/>
      <c r="D114" s="33"/>
      <c r="E114" s="176" t="s">
        <v>58</v>
      </c>
      <c r="F114" s="176"/>
      <c r="G114" s="176"/>
      <c r="H114" s="176"/>
      <c r="I114" s="176"/>
      <c r="J114" s="176"/>
      <c r="K114" s="176"/>
      <c r="L114" s="37"/>
      <c r="M114" s="86"/>
      <c r="N114" s="146"/>
      <c r="O114" s="146"/>
      <c r="P114" s="9"/>
    </row>
    <row r="115" spans="2:16" ht="42" customHeight="1" x14ac:dyDescent="0.25">
      <c r="B115" s="7"/>
      <c r="C115" s="86"/>
      <c r="D115" s="33"/>
      <c r="E115" s="25"/>
      <c r="F115" s="165" t="s">
        <v>59</v>
      </c>
      <c r="G115" s="165"/>
      <c r="H115" s="165"/>
      <c r="I115" s="165"/>
      <c r="J115" s="165"/>
      <c r="K115" s="166"/>
      <c r="L115" s="42"/>
      <c r="M115" s="86"/>
      <c r="N115" s="146"/>
      <c r="O115" s="146"/>
      <c r="P115" s="9"/>
    </row>
    <row r="116" spans="2:16" x14ac:dyDescent="0.25">
      <c r="B116" s="7"/>
      <c r="C116" s="86"/>
      <c r="D116" s="177"/>
      <c r="E116" s="178"/>
      <c r="F116" s="178"/>
      <c r="G116" s="178"/>
      <c r="H116" s="178"/>
      <c r="I116" s="178"/>
      <c r="J116" s="106"/>
      <c r="K116" s="106"/>
      <c r="L116" s="38"/>
      <c r="M116" s="86"/>
      <c r="N116" s="146"/>
      <c r="O116" s="146"/>
      <c r="P116" s="9"/>
    </row>
    <row r="117" spans="2:16" x14ac:dyDescent="0.25">
      <c r="B117" s="7"/>
      <c r="C117" s="86"/>
      <c r="D117" s="41"/>
      <c r="E117" s="151" t="s">
        <v>6</v>
      </c>
      <c r="F117" s="151"/>
      <c r="G117" s="151"/>
      <c r="H117" s="151"/>
      <c r="I117" s="151"/>
      <c r="J117" s="106"/>
      <c r="K117" s="3" t="s">
        <v>13</v>
      </c>
      <c r="L117" s="38"/>
      <c r="M117" s="152"/>
      <c r="N117" s="146"/>
      <c r="O117" s="146"/>
      <c r="P117" s="9"/>
    </row>
    <row r="118" spans="2:16" x14ac:dyDescent="0.25">
      <c r="B118" s="7"/>
      <c r="C118" s="86"/>
      <c r="D118" s="41"/>
      <c r="E118" s="151" t="s">
        <v>7</v>
      </c>
      <c r="F118" s="151"/>
      <c r="G118" s="151"/>
      <c r="H118" s="151"/>
      <c r="I118" s="151"/>
      <c r="J118" s="106"/>
      <c r="K118" s="3" t="s">
        <v>14</v>
      </c>
      <c r="L118" s="38"/>
      <c r="M118" s="152"/>
      <c r="N118" s="146"/>
      <c r="O118" s="146"/>
      <c r="P118" s="9"/>
    </row>
    <row r="119" spans="2:16" ht="15.75" thickBot="1" x14ac:dyDescent="0.3">
      <c r="B119" s="7"/>
      <c r="C119" s="86"/>
      <c r="D119" s="34"/>
      <c r="E119" s="35"/>
      <c r="F119" s="35"/>
      <c r="G119" s="35"/>
      <c r="H119" s="35"/>
      <c r="I119" s="35"/>
      <c r="J119" s="35"/>
      <c r="K119" s="35"/>
      <c r="L119" s="36"/>
      <c r="M119" s="30"/>
      <c r="N119" s="147"/>
      <c r="O119" s="147"/>
      <c r="P119" s="9"/>
    </row>
    <row r="120" spans="2:16" ht="15.75" thickBot="1" x14ac:dyDescent="0.3">
      <c r="B120" s="7"/>
      <c r="C120" s="86"/>
      <c r="D120" s="86"/>
      <c r="E120" s="86"/>
      <c r="F120" s="86"/>
      <c r="G120" s="86"/>
      <c r="H120" s="86"/>
      <c r="I120" s="86"/>
      <c r="J120" s="86"/>
      <c r="K120" s="86"/>
      <c r="L120" s="86"/>
      <c r="M120" s="86"/>
      <c r="N120" s="88"/>
      <c r="O120" s="88"/>
      <c r="P120" s="9"/>
    </row>
    <row r="121" spans="2:16" ht="40.5" customHeight="1" thickBot="1" x14ac:dyDescent="0.3">
      <c r="B121" s="7"/>
      <c r="C121" s="86"/>
      <c r="D121" s="179" t="s">
        <v>123</v>
      </c>
      <c r="E121" s="180"/>
      <c r="F121" s="180"/>
      <c r="G121" s="180"/>
      <c r="H121" s="180"/>
      <c r="I121" s="180"/>
      <c r="J121" s="180"/>
      <c r="K121" s="180"/>
      <c r="L121" s="181"/>
      <c r="M121" s="104"/>
      <c r="N121" s="125" t="s">
        <v>27</v>
      </c>
      <c r="O121" s="126" t="s">
        <v>28</v>
      </c>
      <c r="P121" s="9"/>
    </row>
    <row r="122" spans="2:16" ht="21" customHeight="1" x14ac:dyDescent="0.25">
      <c r="B122" s="7"/>
      <c r="C122" s="86"/>
      <c r="D122" s="173" t="s">
        <v>53</v>
      </c>
      <c r="E122" s="174"/>
      <c r="F122" s="174"/>
      <c r="G122" s="174"/>
      <c r="H122" s="174"/>
      <c r="I122" s="174"/>
      <c r="J122" s="174"/>
      <c r="K122" s="174"/>
      <c r="L122" s="175"/>
      <c r="M122" s="86"/>
      <c r="N122" s="145" t="s">
        <v>1</v>
      </c>
      <c r="O122" s="145" t="s">
        <v>1</v>
      </c>
      <c r="P122" s="9"/>
    </row>
    <row r="123" spans="2:16" ht="50.25" customHeight="1" x14ac:dyDescent="0.25">
      <c r="B123" s="7"/>
      <c r="C123" s="86"/>
      <c r="D123" s="33"/>
      <c r="E123" s="176" t="s">
        <v>52</v>
      </c>
      <c r="F123" s="176"/>
      <c r="G123" s="176"/>
      <c r="H123" s="176"/>
      <c r="I123" s="176"/>
      <c r="J123" s="176"/>
      <c r="K123" s="176"/>
      <c r="L123" s="37"/>
      <c r="M123" s="86"/>
      <c r="N123" s="146"/>
      <c r="O123" s="146"/>
      <c r="P123" s="9"/>
    </row>
    <row r="124" spans="2:16" ht="93.75" customHeight="1" x14ac:dyDescent="0.25">
      <c r="B124" s="7"/>
      <c r="C124" s="86"/>
      <c r="D124" s="33"/>
      <c r="E124" s="25"/>
      <c r="F124" s="165" t="s">
        <v>51</v>
      </c>
      <c r="G124" s="165"/>
      <c r="H124" s="165"/>
      <c r="I124" s="165"/>
      <c r="J124" s="165"/>
      <c r="K124" s="166"/>
      <c r="L124" s="42"/>
      <c r="M124" s="86"/>
      <c r="N124" s="146"/>
      <c r="O124" s="146"/>
      <c r="P124" s="9"/>
    </row>
    <row r="125" spans="2:16" x14ac:dyDescent="0.25">
      <c r="B125" s="7"/>
      <c r="C125" s="86"/>
      <c r="D125" s="177"/>
      <c r="E125" s="178"/>
      <c r="F125" s="178"/>
      <c r="G125" s="178"/>
      <c r="H125" s="178"/>
      <c r="I125" s="178"/>
      <c r="J125" s="106"/>
      <c r="K125" s="106"/>
      <c r="L125" s="38"/>
      <c r="M125" s="86"/>
      <c r="N125" s="146"/>
      <c r="O125" s="146"/>
      <c r="P125" s="9"/>
    </row>
    <row r="126" spans="2:16" x14ac:dyDescent="0.25">
      <c r="B126" s="7"/>
      <c r="C126" s="86"/>
      <c r="D126" s="41"/>
      <c r="E126" s="151" t="s">
        <v>6</v>
      </c>
      <c r="F126" s="151"/>
      <c r="G126" s="151"/>
      <c r="H126" s="151"/>
      <c r="I126" s="151"/>
      <c r="J126" s="106"/>
      <c r="K126" s="3" t="s">
        <v>13</v>
      </c>
      <c r="L126" s="38"/>
      <c r="M126" s="152"/>
      <c r="N126" s="146"/>
      <c r="O126" s="146"/>
      <c r="P126" s="9"/>
    </row>
    <row r="127" spans="2:16" x14ac:dyDescent="0.25">
      <c r="B127" s="7"/>
      <c r="C127" s="86"/>
      <c r="D127" s="41"/>
      <c r="E127" s="151" t="s">
        <v>7</v>
      </c>
      <c r="F127" s="151"/>
      <c r="G127" s="151"/>
      <c r="H127" s="151"/>
      <c r="I127" s="151"/>
      <c r="J127" s="106"/>
      <c r="K127" s="3" t="s">
        <v>14</v>
      </c>
      <c r="L127" s="38"/>
      <c r="M127" s="152"/>
      <c r="N127" s="146"/>
      <c r="O127" s="146"/>
      <c r="P127" s="9"/>
    </row>
    <row r="128" spans="2:16" ht="15.75" thickBot="1" x14ac:dyDescent="0.3">
      <c r="B128" s="7"/>
      <c r="C128" s="86"/>
      <c r="D128" s="34"/>
      <c r="E128" s="35"/>
      <c r="F128" s="35"/>
      <c r="G128" s="35"/>
      <c r="H128" s="35"/>
      <c r="I128" s="35"/>
      <c r="J128" s="35"/>
      <c r="K128" s="35"/>
      <c r="L128" s="36"/>
      <c r="M128" s="30"/>
      <c r="N128" s="147"/>
      <c r="O128" s="147"/>
      <c r="P128" s="9"/>
    </row>
    <row r="129" spans="2:16" ht="15.75" thickBot="1" x14ac:dyDescent="0.3">
      <c r="B129" s="7"/>
      <c r="C129" s="86"/>
      <c r="D129" s="86"/>
      <c r="E129" s="86"/>
      <c r="F129" s="86"/>
      <c r="G129" s="86"/>
      <c r="H129" s="86"/>
      <c r="I129" s="86"/>
      <c r="J129" s="86"/>
      <c r="K129" s="86"/>
      <c r="L129" s="86"/>
      <c r="M129" s="86"/>
      <c r="N129" s="88"/>
      <c r="O129" s="88"/>
      <c r="P129" s="9"/>
    </row>
    <row r="130" spans="2:16" ht="21.95" customHeight="1" thickBot="1" x14ac:dyDescent="0.3">
      <c r="B130" s="7"/>
      <c r="C130" s="86"/>
      <c r="D130" s="170" t="s">
        <v>48</v>
      </c>
      <c r="E130" s="171"/>
      <c r="F130" s="171"/>
      <c r="G130" s="171"/>
      <c r="H130" s="171"/>
      <c r="I130" s="171"/>
      <c r="J130" s="171"/>
      <c r="K130" s="171"/>
      <c r="L130" s="172"/>
      <c r="M130" s="104"/>
      <c r="N130" s="125" t="s">
        <v>27</v>
      </c>
      <c r="O130" s="126" t="s">
        <v>28</v>
      </c>
      <c r="P130" s="9"/>
    </row>
    <row r="131" spans="2:16" ht="18.75" customHeight="1" x14ac:dyDescent="0.25">
      <c r="B131" s="7"/>
      <c r="C131" s="86"/>
      <c r="D131" s="173" t="s">
        <v>49</v>
      </c>
      <c r="E131" s="174"/>
      <c r="F131" s="174"/>
      <c r="G131" s="174"/>
      <c r="H131" s="174"/>
      <c r="I131" s="174"/>
      <c r="J131" s="174"/>
      <c r="K131" s="174"/>
      <c r="L131" s="175"/>
      <c r="M131" s="86"/>
      <c r="N131" s="145" t="s">
        <v>1</v>
      </c>
      <c r="O131" s="145" t="s">
        <v>1</v>
      </c>
      <c r="P131" s="9"/>
    </row>
    <row r="132" spans="2:16" ht="16.5" customHeight="1" x14ac:dyDescent="0.25">
      <c r="B132" s="7"/>
      <c r="C132" s="86"/>
      <c r="D132" s="33"/>
      <c r="E132" s="176" t="s">
        <v>50</v>
      </c>
      <c r="F132" s="176"/>
      <c r="G132" s="176"/>
      <c r="H132" s="176"/>
      <c r="I132" s="176"/>
      <c r="J132" s="176"/>
      <c r="K132" s="176"/>
      <c r="L132" s="37"/>
      <c r="M132" s="86"/>
      <c r="N132" s="146"/>
      <c r="O132" s="146"/>
      <c r="P132" s="9"/>
    </row>
    <row r="133" spans="2:16" ht="56.25" customHeight="1" x14ac:dyDescent="0.25">
      <c r="B133" s="7"/>
      <c r="C133" s="86"/>
      <c r="D133" s="33"/>
      <c r="E133" s="25"/>
      <c r="F133" s="165" t="s">
        <v>125</v>
      </c>
      <c r="G133" s="165"/>
      <c r="H133" s="165"/>
      <c r="I133" s="165"/>
      <c r="J133" s="165"/>
      <c r="K133" s="166"/>
      <c r="L133" s="42"/>
      <c r="M133" s="86"/>
      <c r="N133" s="146"/>
      <c r="O133" s="146"/>
      <c r="P133" s="9"/>
    </row>
    <row r="134" spans="2:16" x14ac:dyDescent="0.25">
      <c r="B134" s="7"/>
      <c r="C134" s="86"/>
      <c r="D134" s="177"/>
      <c r="E134" s="178"/>
      <c r="F134" s="178"/>
      <c r="G134" s="178"/>
      <c r="H134" s="178"/>
      <c r="I134" s="178"/>
      <c r="J134" s="106"/>
      <c r="K134" s="106"/>
      <c r="L134" s="38"/>
      <c r="M134" s="86"/>
      <c r="N134" s="146"/>
      <c r="O134" s="146"/>
      <c r="P134" s="9"/>
    </row>
    <row r="135" spans="2:16" x14ac:dyDescent="0.25">
      <c r="B135" s="7"/>
      <c r="C135" s="86"/>
      <c r="D135" s="41"/>
      <c r="E135" s="151" t="s">
        <v>6</v>
      </c>
      <c r="F135" s="151"/>
      <c r="G135" s="151"/>
      <c r="H135" s="151"/>
      <c r="I135" s="151"/>
      <c r="J135" s="106"/>
      <c r="K135" s="3" t="s">
        <v>13</v>
      </c>
      <c r="L135" s="38"/>
      <c r="M135" s="152"/>
      <c r="N135" s="146"/>
      <c r="O135" s="146"/>
      <c r="P135" s="9"/>
    </row>
    <row r="136" spans="2:16" x14ac:dyDescent="0.25">
      <c r="B136" s="7"/>
      <c r="C136" s="86"/>
      <c r="D136" s="41"/>
      <c r="E136" s="151" t="s">
        <v>7</v>
      </c>
      <c r="F136" s="151"/>
      <c r="G136" s="151"/>
      <c r="H136" s="151"/>
      <c r="I136" s="151"/>
      <c r="J136" s="106"/>
      <c r="K136" s="3" t="s">
        <v>14</v>
      </c>
      <c r="L136" s="38"/>
      <c r="M136" s="152"/>
      <c r="N136" s="146"/>
      <c r="O136" s="146"/>
      <c r="P136" s="9"/>
    </row>
    <row r="137" spans="2:16" ht="15.75" thickBot="1" x14ac:dyDescent="0.3">
      <c r="B137" s="7"/>
      <c r="C137" s="86"/>
      <c r="D137" s="34"/>
      <c r="E137" s="35"/>
      <c r="F137" s="35"/>
      <c r="G137" s="35"/>
      <c r="H137" s="35"/>
      <c r="I137" s="35"/>
      <c r="J137" s="35"/>
      <c r="K137" s="35"/>
      <c r="L137" s="36"/>
      <c r="M137" s="30"/>
      <c r="N137" s="147"/>
      <c r="O137" s="147"/>
      <c r="P137" s="9"/>
    </row>
    <row r="138" spans="2:16" x14ac:dyDescent="0.25">
      <c r="B138" s="10"/>
      <c r="C138" s="11"/>
      <c r="D138" s="11"/>
      <c r="E138" s="11"/>
      <c r="F138" s="11"/>
      <c r="G138" s="11"/>
      <c r="H138" s="11"/>
      <c r="I138" s="11"/>
      <c r="J138" s="11"/>
      <c r="K138" s="11"/>
      <c r="L138" s="11"/>
      <c r="M138" s="11"/>
      <c r="N138" s="127"/>
      <c r="O138" s="127"/>
      <c r="P138" s="12"/>
    </row>
    <row r="139" spans="2:16" ht="15.75" thickBot="1" x14ac:dyDescent="0.3"/>
    <row r="140" spans="2:16" ht="21.75" thickBot="1" x14ac:dyDescent="0.3">
      <c r="B140" s="182" t="s">
        <v>62</v>
      </c>
      <c r="C140" s="183"/>
      <c r="D140" s="183"/>
      <c r="E140" s="183"/>
      <c r="F140" s="183"/>
      <c r="G140" s="183"/>
      <c r="H140" s="183"/>
      <c r="I140" s="183"/>
      <c r="J140" s="183"/>
      <c r="K140" s="183"/>
      <c r="L140" s="183"/>
      <c r="M140" s="183"/>
      <c r="N140" s="183"/>
      <c r="O140" s="183"/>
      <c r="P140" s="184"/>
    </row>
    <row r="141" spans="2:16" ht="15" customHeight="1" x14ac:dyDescent="0.25"/>
    <row r="142" spans="2:16" ht="15.75" thickBot="1" x14ac:dyDescent="0.3">
      <c r="B142" s="4"/>
      <c r="C142" s="5"/>
      <c r="D142" s="5"/>
      <c r="E142" s="5"/>
      <c r="F142" s="5"/>
      <c r="G142" s="5"/>
      <c r="H142" s="5"/>
      <c r="I142" s="5"/>
      <c r="J142" s="5"/>
      <c r="K142" s="5"/>
      <c r="L142" s="5"/>
      <c r="M142" s="5"/>
      <c r="N142" s="124"/>
      <c r="O142" s="124"/>
      <c r="P142" s="6"/>
    </row>
    <row r="143" spans="2:16" ht="21.95" customHeight="1" thickBot="1" x14ac:dyDescent="0.3">
      <c r="B143" s="7"/>
      <c r="C143" s="86"/>
      <c r="D143" s="185" t="s">
        <v>65</v>
      </c>
      <c r="E143" s="186"/>
      <c r="F143" s="186"/>
      <c r="G143" s="186"/>
      <c r="H143" s="186"/>
      <c r="I143" s="186"/>
      <c r="J143" s="186"/>
      <c r="K143" s="186"/>
      <c r="L143" s="187"/>
      <c r="M143" s="104"/>
      <c r="N143" s="125" t="s">
        <v>27</v>
      </c>
      <c r="O143" s="126" t="s">
        <v>28</v>
      </c>
      <c r="P143" s="9"/>
    </row>
    <row r="144" spans="2:16" ht="38.25" customHeight="1" x14ac:dyDescent="0.25">
      <c r="B144" s="7"/>
      <c r="C144" s="86"/>
      <c r="D144" s="188" t="s">
        <v>66</v>
      </c>
      <c r="E144" s="189"/>
      <c r="F144" s="189"/>
      <c r="G144" s="189"/>
      <c r="H144" s="189"/>
      <c r="I144" s="189"/>
      <c r="J144" s="189"/>
      <c r="K144" s="189"/>
      <c r="L144" s="190"/>
      <c r="M144" s="86"/>
      <c r="N144" s="145" t="s">
        <v>1</v>
      </c>
      <c r="O144" s="145" t="s">
        <v>1</v>
      </c>
      <c r="P144" s="9"/>
    </row>
    <row r="145" spans="2:16" ht="51" customHeight="1" x14ac:dyDescent="0.25">
      <c r="B145" s="7"/>
      <c r="C145" s="86"/>
      <c r="D145" s="50"/>
      <c r="E145" s="176" t="s">
        <v>67</v>
      </c>
      <c r="F145" s="176"/>
      <c r="G145" s="176"/>
      <c r="H145" s="176"/>
      <c r="I145" s="176"/>
      <c r="J145" s="176"/>
      <c r="K145" s="176"/>
      <c r="L145" s="47"/>
      <c r="M145" s="86"/>
      <c r="N145" s="146"/>
      <c r="O145" s="146"/>
      <c r="P145" s="9"/>
    </row>
    <row r="146" spans="2:16" ht="3" customHeight="1" x14ac:dyDescent="0.25">
      <c r="B146" s="7"/>
      <c r="C146" s="86"/>
      <c r="D146" s="50"/>
      <c r="E146" s="25"/>
      <c r="F146" s="165"/>
      <c r="G146" s="165"/>
      <c r="H146" s="165"/>
      <c r="I146" s="165"/>
      <c r="J146" s="165"/>
      <c r="K146" s="166"/>
      <c r="L146" s="48"/>
      <c r="M146" s="86"/>
      <c r="N146" s="146"/>
      <c r="O146" s="146"/>
      <c r="P146" s="9"/>
    </row>
    <row r="147" spans="2:16" ht="9" customHeight="1" thickBot="1" x14ac:dyDescent="0.3">
      <c r="B147" s="7"/>
      <c r="C147" s="86"/>
      <c r="D147" s="191"/>
      <c r="E147" s="192"/>
      <c r="F147" s="192"/>
      <c r="G147" s="192"/>
      <c r="H147" s="192"/>
      <c r="I147" s="192"/>
      <c r="J147" s="107"/>
      <c r="K147" s="108"/>
      <c r="L147" s="49"/>
      <c r="M147" s="86"/>
      <c r="N147" s="146"/>
      <c r="O147" s="146"/>
      <c r="P147" s="9"/>
    </row>
    <row r="148" spans="2:16" ht="16.5" thickBot="1" x14ac:dyDescent="0.3">
      <c r="B148" s="7"/>
      <c r="C148" s="86"/>
      <c r="D148" s="74"/>
      <c r="E148" s="109"/>
      <c r="F148" s="109"/>
      <c r="G148" s="109"/>
      <c r="H148" s="109"/>
      <c r="I148" s="109"/>
      <c r="J148" s="52" t="s">
        <v>63</v>
      </c>
      <c r="K148" s="54" t="s">
        <v>64</v>
      </c>
      <c r="L148" s="49"/>
      <c r="M148" s="86"/>
      <c r="N148" s="146"/>
      <c r="O148" s="146"/>
      <c r="P148" s="9"/>
    </row>
    <row r="149" spans="2:16" ht="8.25" customHeight="1" x14ac:dyDescent="0.25">
      <c r="B149" s="7"/>
      <c r="C149" s="86"/>
      <c r="D149" s="74"/>
      <c r="E149" s="109"/>
      <c r="F149" s="109"/>
      <c r="G149" s="109"/>
      <c r="H149" s="109"/>
      <c r="I149" s="109"/>
      <c r="J149" s="107"/>
      <c r="K149" s="107"/>
      <c r="L149" s="49"/>
      <c r="M149" s="86"/>
      <c r="N149" s="146"/>
      <c r="O149" s="146"/>
      <c r="P149" s="9"/>
    </row>
    <row r="150" spans="2:16" x14ac:dyDescent="0.25">
      <c r="B150" s="7"/>
      <c r="C150" s="86"/>
      <c r="D150" s="51"/>
      <c r="E150" s="193" t="s">
        <v>6</v>
      </c>
      <c r="F150" s="194"/>
      <c r="G150" s="194"/>
      <c r="H150" s="194"/>
      <c r="I150" s="195"/>
      <c r="J150" s="107"/>
      <c r="K150" s="3">
        <f>IF(K148="A",$L13,IF(K148="B",$L14,IF(K148="C",$L15,"No aplica")))</f>
        <v>5</v>
      </c>
      <c r="L150" s="49"/>
      <c r="M150" s="152"/>
      <c r="N150" s="146"/>
      <c r="O150" s="146"/>
      <c r="P150" s="9"/>
    </row>
    <row r="151" spans="2:16" x14ac:dyDescent="0.25">
      <c r="B151" s="7"/>
      <c r="C151" s="86"/>
      <c r="D151" s="51"/>
      <c r="E151" s="151" t="s">
        <v>7</v>
      </c>
      <c r="F151" s="151"/>
      <c r="G151" s="151"/>
      <c r="H151" s="151"/>
      <c r="I151" s="151"/>
      <c r="J151" s="107"/>
      <c r="K151" s="3">
        <v>0</v>
      </c>
      <c r="L151" s="49"/>
      <c r="M151" s="152"/>
      <c r="N151" s="146"/>
      <c r="O151" s="146"/>
      <c r="P151" s="9"/>
    </row>
    <row r="152" spans="2:16" ht="15.75" thickBot="1" x14ac:dyDescent="0.3">
      <c r="B152" s="7"/>
      <c r="C152" s="86"/>
      <c r="D152" s="43"/>
      <c r="E152" s="44"/>
      <c r="F152" s="44"/>
      <c r="G152" s="44"/>
      <c r="H152" s="44"/>
      <c r="I152" s="44"/>
      <c r="J152" s="44"/>
      <c r="K152" s="44"/>
      <c r="L152" s="45"/>
      <c r="M152" s="30"/>
      <c r="N152" s="147"/>
      <c r="O152" s="147"/>
      <c r="P152" s="9"/>
    </row>
    <row r="153" spans="2:16" ht="15.75" thickBot="1" x14ac:dyDescent="0.3">
      <c r="B153" s="7"/>
      <c r="C153" s="86"/>
      <c r="D153" s="86"/>
      <c r="E153" s="86"/>
      <c r="F153" s="86"/>
      <c r="G153" s="86"/>
      <c r="H153" s="86"/>
      <c r="I153" s="86"/>
      <c r="J153" s="86"/>
      <c r="K153" s="86"/>
      <c r="L153" s="86"/>
      <c r="M153" s="86"/>
      <c r="N153" s="88"/>
      <c r="O153" s="88"/>
      <c r="P153" s="9"/>
    </row>
    <row r="154" spans="2:16" ht="21.95" customHeight="1" thickBot="1" x14ac:dyDescent="0.3">
      <c r="B154" s="7"/>
      <c r="C154" s="86"/>
      <c r="D154" s="185" t="s">
        <v>71</v>
      </c>
      <c r="E154" s="186"/>
      <c r="F154" s="186"/>
      <c r="G154" s="186"/>
      <c r="H154" s="186"/>
      <c r="I154" s="186"/>
      <c r="J154" s="186"/>
      <c r="K154" s="186"/>
      <c r="L154" s="187"/>
      <c r="M154" s="104"/>
      <c r="N154" s="125" t="s">
        <v>27</v>
      </c>
      <c r="O154" s="126" t="s">
        <v>28</v>
      </c>
      <c r="P154" s="9"/>
    </row>
    <row r="155" spans="2:16" ht="23.25" customHeight="1" x14ac:dyDescent="0.25">
      <c r="B155" s="7"/>
      <c r="C155" s="86"/>
      <c r="D155" s="188" t="s">
        <v>69</v>
      </c>
      <c r="E155" s="189"/>
      <c r="F155" s="189"/>
      <c r="G155" s="189"/>
      <c r="H155" s="189"/>
      <c r="I155" s="189"/>
      <c r="J155" s="189"/>
      <c r="K155" s="189"/>
      <c r="L155" s="190"/>
      <c r="M155" s="86"/>
      <c r="N155" s="145" t="s">
        <v>1</v>
      </c>
      <c r="O155" s="145" t="s">
        <v>1</v>
      </c>
      <c r="P155" s="9"/>
    </row>
    <row r="156" spans="2:16" ht="32.25" customHeight="1" x14ac:dyDescent="0.25">
      <c r="B156" s="7"/>
      <c r="C156" s="86"/>
      <c r="D156" s="50"/>
      <c r="E156" s="176" t="s">
        <v>68</v>
      </c>
      <c r="F156" s="176"/>
      <c r="G156" s="176"/>
      <c r="H156" s="176"/>
      <c r="I156" s="176"/>
      <c r="J156" s="176"/>
      <c r="K156" s="176"/>
      <c r="L156" s="47"/>
      <c r="M156" s="86"/>
      <c r="N156" s="146"/>
      <c r="O156" s="146"/>
      <c r="P156" s="9"/>
    </row>
    <row r="157" spans="2:16" ht="47.25" customHeight="1" x14ac:dyDescent="0.25">
      <c r="B157" s="7"/>
      <c r="C157" s="86"/>
      <c r="D157" s="50"/>
      <c r="E157" s="25"/>
      <c r="F157" s="165" t="s">
        <v>122</v>
      </c>
      <c r="G157" s="165"/>
      <c r="H157" s="165"/>
      <c r="I157" s="165"/>
      <c r="J157" s="165"/>
      <c r="K157" s="166"/>
      <c r="L157" s="48"/>
      <c r="M157" s="86"/>
      <c r="N157" s="146"/>
      <c r="O157" s="146"/>
      <c r="P157" s="9"/>
    </row>
    <row r="158" spans="2:16" ht="16.5" thickBot="1" x14ac:dyDescent="0.3">
      <c r="B158" s="7"/>
      <c r="C158" s="86"/>
      <c r="D158" s="191"/>
      <c r="E158" s="192"/>
      <c r="F158" s="192"/>
      <c r="G158" s="192"/>
      <c r="H158" s="192"/>
      <c r="I158" s="192"/>
      <c r="J158" s="107"/>
      <c r="K158" s="108"/>
      <c r="L158" s="49"/>
      <c r="M158" s="86"/>
      <c r="N158" s="146"/>
      <c r="O158" s="146"/>
      <c r="P158" s="9"/>
    </row>
    <row r="159" spans="2:16" ht="16.5" thickBot="1" x14ac:dyDescent="0.3">
      <c r="B159" s="7"/>
      <c r="C159" s="86"/>
      <c r="D159" s="74"/>
      <c r="E159" s="109"/>
      <c r="F159" s="109"/>
      <c r="G159" s="109"/>
      <c r="H159" s="109"/>
      <c r="I159" s="109"/>
      <c r="J159" s="52" t="s">
        <v>63</v>
      </c>
      <c r="K159" s="54" t="s">
        <v>64</v>
      </c>
      <c r="L159" s="49"/>
      <c r="M159" s="86"/>
      <c r="N159" s="146"/>
      <c r="O159" s="146"/>
      <c r="P159" s="9"/>
    </row>
    <row r="160" spans="2:16" x14ac:dyDescent="0.25">
      <c r="B160" s="7"/>
      <c r="C160" s="86"/>
      <c r="D160" s="74"/>
      <c r="E160" s="109"/>
      <c r="F160" s="109"/>
      <c r="G160" s="109"/>
      <c r="H160" s="109"/>
      <c r="I160" s="109"/>
      <c r="J160" s="107"/>
      <c r="K160" s="107"/>
      <c r="L160" s="49"/>
      <c r="M160" s="86"/>
      <c r="N160" s="146"/>
      <c r="O160" s="146"/>
      <c r="P160" s="9"/>
    </row>
    <row r="161" spans="2:16" x14ac:dyDescent="0.25">
      <c r="B161" s="7"/>
      <c r="C161" s="86"/>
      <c r="D161" s="51"/>
      <c r="E161" s="193" t="s">
        <v>6</v>
      </c>
      <c r="F161" s="194"/>
      <c r="G161" s="194"/>
      <c r="H161" s="194"/>
      <c r="I161" s="195"/>
      <c r="J161" s="107"/>
      <c r="K161" s="3">
        <f>IF(K159="A",$L13,IF(K159="B",$L14,IF(K159="C",$L15,"No aplica")))</f>
        <v>5</v>
      </c>
      <c r="L161" s="49"/>
      <c r="M161" s="152"/>
      <c r="N161" s="146"/>
      <c r="O161" s="146"/>
      <c r="P161" s="9"/>
    </row>
    <row r="162" spans="2:16" x14ac:dyDescent="0.25">
      <c r="B162" s="7"/>
      <c r="C162" s="86"/>
      <c r="D162" s="51"/>
      <c r="E162" s="151" t="s">
        <v>7</v>
      </c>
      <c r="F162" s="151"/>
      <c r="G162" s="151"/>
      <c r="H162" s="151"/>
      <c r="I162" s="151"/>
      <c r="J162" s="107"/>
      <c r="K162" s="3">
        <v>0</v>
      </c>
      <c r="L162" s="49"/>
      <c r="M162" s="152"/>
      <c r="N162" s="146"/>
      <c r="O162" s="146"/>
      <c r="P162" s="9"/>
    </row>
    <row r="163" spans="2:16" ht="15.75" thickBot="1" x14ac:dyDescent="0.3">
      <c r="B163" s="7"/>
      <c r="C163" s="86"/>
      <c r="D163" s="43"/>
      <c r="E163" s="44"/>
      <c r="F163" s="44"/>
      <c r="G163" s="44"/>
      <c r="H163" s="44"/>
      <c r="I163" s="44"/>
      <c r="J163" s="44"/>
      <c r="K163" s="44"/>
      <c r="L163" s="45"/>
      <c r="M163" s="30"/>
      <c r="N163" s="147"/>
      <c r="O163" s="147"/>
      <c r="P163" s="9"/>
    </row>
    <row r="164" spans="2:16" ht="15.75" thickBot="1" x14ac:dyDescent="0.3">
      <c r="B164" s="7"/>
      <c r="C164" s="86"/>
      <c r="D164" s="86"/>
      <c r="E164" s="86"/>
      <c r="F164" s="86"/>
      <c r="G164" s="86"/>
      <c r="H164" s="86"/>
      <c r="I164" s="86"/>
      <c r="J164" s="86"/>
      <c r="K164" s="86"/>
      <c r="L164" s="86"/>
      <c r="M164" s="86"/>
      <c r="N164" s="88"/>
      <c r="O164" s="88"/>
      <c r="P164" s="9"/>
    </row>
    <row r="165" spans="2:16" ht="21.95" customHeight="1" thickBot="1" x14ac:dyDescent="0.3">
      <c r="B165" s="7"/>
      <c r="C165" s="86"/>
      <c r="D165" s="185" t="s">
        <v>70</v>
      </c>
      <c r="E165" s="186"/>
      <c r="F165" s="186"/>
      <c r="G165" s="186"/>
      <c r="H165" s="186"/>
      <c r="I165" s="186"/>
      <c r="J165" s="186"/>
      <c r="K165" s="186"/>
      <c r="L165" s="187"/>
      <c r="M165" s="104"/>
      <c r="N165" s="125" t="s">
        <v>27</v>
      </c>
      <c r="O165" s="126" t="s">
        <v>28</v>
      </c>
      <c r="P165" s="9"/>
    </row>
    <row r="166" spans="2:16" x14ac:dyDescent="0.25">
      <c r="B166" s="7"/>
      <c r="C166" s="86"/>
      <c r="D166" s="188" t="s">
        <v>72</v>
      </c>
      <c r="E166" s="189"/>
      <c r="F166" s="189"/>
      <c r="G166" s="189"/>
      <c r="H166" s="189"/>
      <c r="I166" s="189"/>
      <c r="J166" s="189"/>
      <c r="K166" s="189"/>
      <c r="L166" s="190"/>
      <c r="M166" s="86"/>
      <c r="N166" s="145" t="s">
        <v>1</v>
      </c>
      <c r="O166" s="145" t="s">
        <v>1</v>
      </c>
      <c r="P166" s="9"/>
    </row>
    <row r="167" spans="2:16" x14ac:dyDescent="0.25">
      <c r="B167" s="7"/>
      <c r="C167" s="86"/>
      <c r="D167" s="50"/>
      <c r="E167" s="196" t="s">
        <v>4</v>
      </c>
      <c r="F167" s="196"/>
      <c r="G167" s="196"/>
      <c r="H167" s="196"/>
      <c r="I167" s="196"/>
      <c r="J167" s="196"/>
      <c r="K167" s="196"/>
      <c r="L167" s="47"/>
      <c r="M167" s="86"/>
      <c r="N167" s="146"/>
      <c r="O167" s="146"/>
      <c r="P167" s="9"/>
    </row>
    <row r="168" spans="2:16" ht="8.25" customHeight="1" x14ac:dyDescent="0.25">
      <c r="B168" s="7"/>
      <c r="C168" s="86"/>
      <c r="D168" s="50"/>
      <c r="E168" s="25"/>
      <c r="F168" s="165"/>
      <c r="G168" s="165"/>
      <c r="H168" s="165"/>
      <c r="I168" s="165"/>
      <c r="J168" s="165"/>
      <c r="K168" s="166"/>
      <c r="L168" s="48"/>
      <c r="M168" s="86"/>
      <c r="N168" s="146"/>
      <c r="O168" s="146"/>
      <c r="P168" s="9"/>
    </row>
    <row r="169" spans="2:16" ht="16.5" thickBot="1" x14ac:dyDescent="0.3">
      <c r="B169" s="7"/>
      <c r="C169" s="86"/>
      <c r="D169" s="191"/>
      <c r="E169" s="192"/>
      <c r="F169" s="192"/>
      <c r="G169" s="192"/>
      <c r="H169" s="192"/>
      <c r="I169" s="192"/>
      <c r="J169" s="107"/>
      <c r="K169" s="108"/>
      <c r="L169" s="49"/>
      <c r="M169" s="86"/>
      <c r="N169" s="146"/>
      <c r="O169" s="146"/>
      <c r="P169" s="9"/>
    </row>
    <row r="170" spans="2:16" ht="16.5" thickBot="1" x14ac:dyDescent="0.3">
      <c r="B170" s="7"/>
      <c r="C170" s="86"/>
      <c r="D170" s="74"/>
      <c r="E170" s="109"/>
      <c r="F170" s="109"/>
      <c r="G170" s="109"/>
      <c r="H170" s="109"/>
      <c r="I170" s="109"/>
      <c r="J170" s="52" t="s">
        <v>63</v>
      </c>
      <c r="K170" s="54" t="s">
        <v>64</v>
      </c>
      <c r="L170" s="49"/>
      <c r="M170" s="86"/>
      <c r="N170" s="146"/>
      <c r="O170" s="146"/>
      <c r="P170" s="9"/>
    </row>
    <row r="171" spans="2:16" x14ac:dyDescent="0.25">
      <c r="B171" s="7"/>
      <c r="C171" s="86"/>
      <c r="D171" s="74"/>
      <c r="E171" s="109"/>
      <c r="F171" s="109"/>
      <c r="G171" s="109"/>
      <c r="H171" s="109"/>
      <c r="I171" s="109"/>
      <c r="J171" s="107"/>
      <c r="K171" s="107"/>
      <c r="L171" s="49"/>
      <c r="M171" s="86"/>
      <c r="N171" s="146"/>
      <c r="O171" s="146"/>
      <c r="P171" s="9"/>
    </row>
    <row r="172" spans="2:16" x14ac:dyDescent="0.25">
      <c r="B172" s="7"/>
      <c r="C172" s="86"/>
      <c r="D172" s="51"/>
      <c r="E172" s="193" t="s">
        <v>6</v>
      </c>
      <c r="F172" s="194"/>
      <c r="G172" s="194"/>
      <c r="H172" s="194"/>
      <c r="I172" s="195"/>
      <c r="J172" s="107"/>
      <c r="K172" s="3">
        <f>IF(K170="A",$L13,IF(K170="B",$L14,IF(K170="C",$L15,"No aplica")))</f>
        <v>5</v>
      </c>
      <c r="L172" s="49"/>
      <c r="M172" s="152"/>
      <c r="N172" s="146"/>
      <c r="O172" s="146"/>
      <c r="P172" s="9"/>
    </row>
    <row r="173" spans="2:16" x14ac:dyDescent="0.25">
      <c r="B173" s="7"/>
      <c r="C173" s="86"/>
      <c r="D173" s="51"/>
      <c r="E173" s="151" t="s">
        <v>7</v>
      </c>
      <c r="F173" s="151"/>
      <c r="G173" s="151"/>
      <c r="H173" s="151"/>
      <c r="I173" s="151"/>
      <c r="J173" s="107"/>
      <c r="K173" s="3">
        <v>0</v>
      </c>
      <c r="L173" s="49"/>
      <c r="M173" s="152"/>
      <c r="N173" s="146"/>
      <c r="O173" s="146"/>
      <c r="P173" s="9"/>
    </row>
    <row r="174" spans="2:16" ht="15.75" thickBot="1" x14ac:dyDescent="0.3">
      <c r="B174" s="7"/>
      <c r="C174" s="86"/>
      <c r="D174" s="43"/>
      <c r="E174" s="44"/>
      <c r="F174" s="44"/>
      <c r="G174" s="44"/>
      <c r="H174" s="44"/>
      <c r="I174" s="44"/>
      <c r="J174" s="44"/>
      <c r="K174" s="44"/>
      <c r="L174" s="45"/>
      <c r="M174" s="30"/>
      <c r="N174" s="147"/>
      <c r="O174" s="147"/>
      <c r="P174" s="9"/>
    </row>
    <row r="175" spans="2:16" ht="15.75" thickBot="1" x14ac:dyDescent="0.3">
      <c r="B175" s="7"/>
      <c r="C175" s="86"/>
      <c r="D175" s="86"/>
      <c r="E175" s="86"/>
      <c r="F175" s="86"/>
      <c r="G175" s="86"/>
      <c r="H175" s="86"/>
      <c r="I175" s="86"/>
      <c r="J175" s="86"/>
      <c r="K175" s="86"/>
      <c r="L175" s="86"/>
      <c r="M175" s="86"/>
      <c r="N175" s="88"/>
      <c r="O175" s="88"/>
      <c r="P175" s="9"/>
    </row>
    <row r="176" spans="2:16" ht="21.95" customHeight="1" thickBot="1" x14ac:dyDescent="0.3">
      <c r="B176" s="7"/>
      <c r="C176" s="86"/>
      <c r="D176" s="185" t="s">
        <v>73</v>
      </c>
      <c r="E176" s="186"/>
      <c r="F176" s="186"/>
      <c r="G176" s="186"/>
      <c r="H176" s="186"/>
      <c r="I176" s="186"/>
      <c r="J176" s="186"/>
      <c r="K176" s="186"/>
      <c r="L176" s="187"/>
      <c r="M176" s="104"/>
      <c r="N176" s="125" t="s">
        <v>27</v>
      </c>
      <c r="O176" s="126" t="s">
        <v>28</v>
      </c>
      <c r="P176" s="9"/>
    </row>
    <row r="177" spans="2:16" x14ac:dyDescent="0.25">
      <c r="B177" s="7"/>
      <c r="C177" s="86"/>
      <c r="D177" s="188" t="s">
        <v>72</v>
      </c>
      <c r="E177" s="189"/>
      <c r="F177" s="189"/>
      <c r="G177" s="189"/>
      <c r="H177" s="189"/>
      <c r="I177" s="189"/>
      <c r="J177" s="189"/>
      <c r="K177" s="189"/>
      <c r="L177" s="190"/>
      <c r="M177" s="86"/>
      <c r="N177" s="145" t="s">
        <v>1</v>
      </c>
      <c r="O177" s="145" t="s">
        <v>1</v>
      </c>
      <c r="P177" s="9"/>
    </row>
    <row r="178" spans="2:16" x14ac:dyDescent="0.25">
      <c r="B178" s="7"/>
      <c r="C178" s="86"/>
      <c r="D178" s="50"/>
      <c r="E178" s="176" t="s">
        <v>5</v>
      </c>
      <c r="F178" s="176"/>
      <c r="G178" s="176"/>
      <c r="H178" s="176"/>
      <c r="I178" s="176"/>
      <c r="J178" s="176"/>
      <c r="K178" s="176"/>
      <c r="L178" s="47"/>
      <c r="M178" s="86"/>
      <c r="N178" s="146"/>
      <c r="O178" s="146"/>
      <c r="P178" s="9"/>
    </row>
    <row r="179" spans="2:16" ht="6.75" customHeight="1" x14ac:dyDescent="0.25">
      <c r="B179" s="7"/>
      <c r="C179" s="86"/>
      <c r="D179" s="50"/>
      <c r="E179" s="25"/>
      <c r="F179" s="165"/>
      <c r="G179" s="165"/>
      <c r="H179" s="165"/>
      <c r="I179" s="165"/>
      <c r="J179" s="165"/>
      <c r="K179" s="166"/>
      <c r="L179" s="48"/>
      <c r="M179" s="86"/>
      <c r="N179" s="146"/>
      <c r="O179" s="146"/>
      <c r="P179" s="9"/>
    </row>
    <row r="180" spans="2:16" ht="16.5" thickBot="1" x14ac:dyDescent="0.3">
      <c r="B180" s="7"/>
      <c r="C180" s="86"/>
      <c r="D180" s="191"/>
      <c r="E180" s="192"/>
      <c r="F180" s="192"/>
      <c r="G180" s="192"/>
      <c r="H180" s="192"/>
      <c r="I180" s="192"/>
      <c r="J180" s="107"/>
      <c r="K180" s="108"/>
      <c r="L180" s="49"/>
      <c r="M180" s="86"/>
      <c r="N180" s="146"/>
      <c r="O180" s="146"/>
      <c r="P180" s="9"/>
    </row>
    <row r="181" spans="2:16" ht="16.5" thickBot="1" x14ac:dyDescent="0.3">
      <c r="B181" s="7"/>
      <c r="C181" s="86"/>
      <c r="D181" s="74"/>
      <c r="E181" s="109"/>
      <c r="F181" s="109"/>
      <c r="G181" s="109"/>
      <c r="H181" s="109"/>
      <c r="I181" s="109"/>
      <c r="J181" s="52" t="s">
        <v>63</v>
      </c>
      <c r="K181" s="55" t="s">
        <v>74</v>
      </c>
      <c r="L181" s="49"/>
      <c r="M181" s="86"/>
      <c r="N181" s="146"/>
      <c r="O181" s="146"/>
      <c r="P181" s="9"/>
    </row>
    <row r="182" spans="2:16" x14ac:dyDescent="0.25">
      <c r="B182" s="7"/>
      <c r="C182" s="86"/>
      <c r="D182" s="74"/>
      <c r="E182" s="109"/>
      <c r="F182" s="109"/>
      <c r="G182" s="109"/>
      <c r="H182" s="109"/>
      <c r="I182" s="109"/>
      <c r="J182" s="107"/>
      <c r="K182" s="107"/>
      <c r="L182" s="49"/>
      <c r="M182" s="86"/>
      <c r="N182" s="146"/>
      <c r="O182" s="146"/>
      <c r="P182" s="9"/>
    </row>
    <row r="183" spans="2:16" x14ac:dyDescent="0.25">
      <c r="B183" s="7"/>
      <c r="C183" s="86"/>
      <c r="D183" s="51"/>
      <c r="E183" s="193" t="s">
        <v>6</v>
      </c>
      <c r="F183" s="194"/>
      <c r="G183" s="194"/>
      <c r="H183" s="194"/>
      <c r="I183" s="195"/>
      <c r="J183" s="107"/>
      <c r="K183" s="3">
        <f>IF(K181="A",$L13,IF(K181="B",$L14,IF(K181="C",$L15,"No aplica")))</f>
        <v>3</v>
      </c>
      <c r="L183" s="49"/>
      <c r="M183" s="152"/>
      <c r="N183" s="146"/>
      <c r="O183" s="146"/>
      <c r="P183" s="9"/>
    </row>
    <row r="184" spans="2:16" x14ac:dyDescent="0.25">
      <c r="B184" s="7"/>
      <c r="C184" s="86"/>
      <c r="D184" s="51"/>
      <c r="E184" s="151" t="s">
        <v>7</v>
      </c>
      <c r="F184" s="151"/>
      <c r="G184" s="151"/>
      <c r="H184" s="151"/>
      <c r="I184" s="151"/>
      <c r="J184" s="107"/>
      <c r="K184" s="3">
        <v>0</v>
      </c>
      <c r="L184" s="49"/>
      <c r="M184" s="152"/>
      <c r="N184" s="146"/>
      <c r="O184" s="146"/>
      <c r="P184" s="9"/>
    </row>
    <row r="185" spans="2:16" ht="15.75" thickBot="1" x14ac:dyDescent="0.3">
      <c r="B185" s="7"/>
      <c r="C185" s="86"/>
      <c r="D185" s="43"/>
      <c r="E185" s="44"/>
      <c r="F185" s="44"/>
      <c r="G185" s="44"/>
      <c r="H185" s="44"/>
      <c r="I185" s="44"/>
      <c r="J185" s="44"/>
      <c r="K185" s="44"/>
      <c r="L185" s="45"/>
      <c r="M185" s="30"/>
      <c r="N185" s="147"/>
      <c r="O185" s="147"/>
      <c r="P185" s="9"/>
    </row>
    <row r="186" spans="2:16" ht="15.75" thickBot="1" x14ac:dyDescent="0.3">
      <c r="B186" s="7"/>
      <c r="C186" s="86"/>
      <c r="D186" s="86"/>
      <c r="E186" s="86"/>
      <c r="F186" s="86"/>
      <c r="G186" s="86"/>
      <c r="H186" s="86"/>
      <c r="I186" s="86"/>
      <c r="J186" s="86"/>
      <c r="K186" s="86"/>
      <c r="L186" s="86"/>
      <c r="M186" s="86"/>
      <c r="N186" s="88"/>
      <c r="O186" s="88"/>
      <c r="P186" s="9"/>
    </row>
    <row r="187" spans="2:16" ht="36.75" customHeight="1" thickBot="1" x14ac:dyDescent="0.3">
      <c r="B187" s="7"/>
      <c r="C187" s="86"/>
      <c r="D187" s="197" t="s">
        <v>75</v>
      </c>
      <c r="E187" s="198"/>
      <c r="F187" s="198"/>
      <c r="G187" s="198"/>
      <c r="H187" s="198"/>
      <c r="I187" s="198"/>
      <c r="J187" s="198"/>
      <c r="K187" s="198"/>
      <c r="L187" s="199"/>
      <c r="M187" s="104"/>
      <c r="N187" s="125" t="s">
        <v>27</v>
      </c>
      <c r="O187" s="126" t="s">
        <v>28</v>
      </c>
      <c r="P187" s="9"/>
    </row>
    <row r="188" spans="2:16" ht="33.75" customHeight="1" x14ac:dyDescent="0.25">
      <c r="B188" s="7"/>
      <c r="C188" s="86"/>
      <c r="D188" s="188" t="s">
        <v>76</v>
      </c>
      <c r="E188" s="189"/>
      <c r="F188" s="189"/>
      <c r="G188" s="189"/>
      <c r="H188" s="189"/>
      <c r="I188" s="189"/>
      <c r="J188" s="189"/>
      <c r="K188" s="189"/>
      <c r="L188" s="190"/>
      <c r="M188" s="86"/>
      <c r="N188" s="145" t="s">
        <v>1</v>
      </c>
      <c r="O188" s="145" t="s">
        <v>1</v>
      </c>
      <c r="P188" s="9"/>
    </row>
    <row r="189" spans="2:16" ht="49.5" customHeight="1" x14ac:dyDescent="0.25">
      <c r="B189" s="7"/>
      <c r="C189" s="86"/>
      <c r="D189" s="50"/>
      <c r="E189" s="176" t="s">
        <v>8</v>
      </c>
      <c r="F189" s="176"/>
      <c r="G189" s="176"/>
      <c r="H189" s="176"/>
      <c r="I189" s="176"/>
      <c r="J189" s="176"/>
      <c r="K189" s="176"/>
      <c r="L189" s="47"/>
      <c r="M189" s="86"/>
      <c r="N189" s="146"/>
      <c r="O189" s="146"/>
      <c r="P189" s="9"/>
    </row>
    <row r="190" spans="2:16" ht="3.75" customHeight="1" x14ac:dyDescent="0.25">
      <c r="B190" s="7"/>
      <c r="C190" s="86"/>
      <c r="D190" s="50"/>
      <c r="E190" s="25"/>
      <c r="F190" s="165"/>
      <c r="G190" s="165"/>
      <c r="H190" s="165"/>
      <c r="I190" s="165"/>
      <c r="J190" s="165"/>
      <c r="K190" s="166"/>
      <c r="L190" s="48"/>
      <c r="M190" s="86"/>
      <c r="N190" s="146"/>
      <c r="O190" s="146"/>
      <c r="P190" s="9"/>
    </row>
    <row r="191" spans="2:16" ht="16.5" thickBot="1" x14ac:dyDescent="0.3">
      <c r="B191" s="7"/>
      <c r="C191" s="86"/>
      <c r="D191" s="191"/>
      <c r="E191" s="192"/>
      <c r="F191" s="192"/>
      <c r="G191" s="192"/>
      <c r="H191" s="192"/>
      <c r="I191" s="192"/>
      <c r="J191" s="107"/>
      <c r="K191" s="108"/>
      <c r="L191" s="49"/>
      <c r="M191" s="86"/>
      <c r="N191" s="146"/>
      <c r="O191" s="146"/>
      <c r="P191" s="9"/>
    </row>
    <row r="192" spans="2:16" ht="16.5" thickBot="1" x14ac:dyDescent="0.3">
      <c r="B192" s="7"/>
      <c r="C192" s="86"/>
      <c r="D192" s="74"/>
      <c r="E192" s="109"/>
      <c r="F192" s="109"/>
      <c r="G192" s="109"/>
      <c r="H192" s="109"/>
      <c r="I192" s="109"/>
      <c r="J192" s="52" t="s">
        <v>63</v>
      </c>
      <c r="K192" s="55" t="s">
        <v>74</v>
      </c>
      <c r="L192" s="49"/>
      <c r="M192" s="86"/>
      <c r="N192" s="146"/>
      <c r="O192" s="146"/>
      <c r="P192" s="9"/>
    </row>
    <row r="193" spans="2:16" x14ac:dyDescent="0.25">
      <c r="B193" s="7"/>
      <c r="C193" s="86"/>
      <c r="D193" s="74"/>
      <c r="E193" s="109"/>
      <c r="F193" s="109"/>
      <c r="G193" s="109"/>
      <c r="H193" s="109"/>
      <c r="I193" s="109"/>
      <c r="J193" s="107"/>
      <c r="K193" s="107"/>
      <c r="L193" s="49"/>
      <c r="M193" s="86"/>
      <c r="N193" s="146"/>
      <c r="O193" s="146"/>
      <c r="P193" s="9"/>
    </row>
    <row r="194" spans="2:16" x14ac:dyDescent="0.25">
      <c r="B194" s="7"/>
      <c r="C194" s="86"/>
      <c r="D194" s="51"/>
      <c r="E194" s="193" t="s">
        <v>6</v>
      </c>
      <c r="F194" s="194"/>
      <c r="G194" s="194"/>
      <c r="H194" s="194"/>
      <c r="I194" s="195"/>
      <c r="J194" s="107"/>
      <c r="K194" s="3">
        <f>IF(K192="A",$L13,IF(K192="B",$L14,IF(K192="C",$L15,"No aplica")))</f>
        <v>3</v>
      </c>
      <c r="L194" s="49"/>
      <c r="M194" s="152"/>
      <c r="N194" s="146"/>
      <c r="O194" s="146"/>
      <c r="P194" s="9"/>
    </row>
    <row r="195" spans="2:16" x14ac:dyDescent="0.25">
      <c r="B195" s="7"/>
      <c r="C195" s="86"/>
      <c r="D195" s="51"/>
      <c r="E195" s="151" t="s">
        <v>7</v>
      </c>
      <c r="F195" s="151"/>
      <c r="G195" s="151"/>
      <c r="H195" s="151"/>
      <c r="I195" s="151"/>
      <c r="J195" s="107"/>
      <c r="K195" s="3">
        <v>0</v>
      </c>
      <c r="L195" s="49"/>
      <c r="M195" s="152"/>
      <c r="N195" s="146"/>
      <c r="O195" s="146"/>
      <c r="P195" s="9"/>
    </row>
    <row r="196" spans="2:16" ht="15.75" thickBot="1" x14ac:dyDescent="0.3">
      <c r="B196" s="7"/>
      <c r="C196" s="86"/>
      <c r="D196" s="43"/>
      <c r="E196" s="44"/>
      <c r="F196" s="44"/>
      <c r="G196" s="44"/>
      <c r="H196" s="44"/>
      <c r="I196" s="44"/>
      <c r="J196" s="44"/>
      <c r="K196" s="44"/>
      <c r="L196" s="45"/>
      <c r="M196" s="30"/>
      <c r="N196" s="147"/>
      <c r="O196" s="147"/>
      <c r="P196" s="9"/>
    </row>
    <row r="197" spans="2:16" ht="15.75" thickBot="1" x14ac:dyDescent="0.3">
      <c r="B197" s="7"/>
      <c r="C197" s="86"/>
      <c r="D197" s="86"/>
      <c r="E197" s="86"/>
      <c r="F197" s="86"/>
      <c r="G197" s="86"/>
      <c r="H197" s="86"/>
      <c r="I197" s="86"/>
      <c r="J197" s="86"/>
      <c r="K197" s="86"/>
      <c r="L197" s="86"/>
      <c r="M197" s="86"/>
      <c r="N197" s="88"/>
      <c r="O197" s="88"/>
      <c r="P197" s="9"/>
    </row>
    <row r="198" spans="2:16" ht="41.25" customHeight="1" thickBot="1" x14ac:dyDescent="0.3">
      <c r="B198" s="7"/>
      <c r="C198" s="86"/>
      <c r="D198" s="197" t="s">
        <v>77</v>
      </c>
      <c r="E198" s="198"/>
      <c r="F198" s="198"/>
      <c r="G198" s="198"/>
      <c r="H198" s="198"/>
      <c r="I198" s="198"/>
      <c r="J198" s="198"/>
      <c r="K198" s="198"/>
      <c r="L198" s="199"/>
      <c r="M198" s="104"/>
      <c r="N198" s="125" t="s">
        <v>27</v>
      </c>
      <c r="O198" s="126" t="s">
        <v>28</v>
      </c>
      <c r="P198" s="9"/>
    </row>
    <row r="199" spans="2:16" ht="32.25" customHeight="1" x14ac:dyDescent="0.25">
      <c r="B199" s="7"/>
      <c r="C199" s="86"/>
      <c r="D199" s="188" t="s">
        <v>80</v>
      </c>
      <c r="E199" s="189"/>
      <c r="F199" s="189"/>
      <c r="G199" s="189"/>
      <c r="H199" s="189"/>
      <c r="I199" s="189"/>
      <c r="J199" s="189"/>
      <c r="K199" s="189"/>
      <c r="L199" s="190"/>
      <c r="M199" s="86"/>
      <c r="N199" s="145" t="s">
        <v>1</v>
      </c>
      <c r="O199" s="145" t="s">
        <v>1</v>
      </c>
      <c r="P199" s="9"/>
    </row>
    <row r="200" spans="2:16" ht="46.5" customHeight="1" x14ac:dyDescent="0.25">
      <c r="B200" s="7"/>
      <c r="C200" s="86"/>
      <c r="D200" s="50"/>
      <c r="E200" s="176" t="s">
        <v>78</v>
      </c>
      <c r="F200" s="176"/>
      <c r="G200" s="176"/>
      <c r="H200" s="176"/>
      <c r="I200" s="176"/>
      <c r="J200" s="176"/>
      <c r="K200" s="176"/>
      <c r="L200" s="47"/>
      <c r="M200" s="86"/>
      <c r="N200" s="146"/>
      <c r="O200" s="146"/>
      <c r="P200" s="9"/>
    </row>
    <row r="201" spans="2:16" ht="39" customHeight="1" x14ac:dyDescent="0.25">
      <c r="B201" s="7"/>
      <c r="C201" s="86"/>
      <c r="D201" s="50"/>
      <c r="E201" s="25"/>
      <c r="F201" s="165" t="s">
        <v>79</v>
      </c>
      <c r="G201" s="165"/>
      <c r="H201" s="165"/>
      <c r="I201" s="165"/>
      <c r="J201" s="165"/>
      <c r="K201" s="166"/>
      <c r="L201" s="48"/>
      <c r="M201" s="86"/>
      <c r="N201" s="146"/>
      <c r="O201" s="146"/>
      <c r="P201" s="9"/>
    </row>
    <row r="202" spans="2:16" ht="16.5" thickBot="1" x14ac:dyDescent="0.3">
      <c r="B202" s="7"/>
      <c r="C202" s="86"/>
      <c r="D202" s="110"/>
      <c r="E202" s="111"/>
      <c r="F202" s="111"/>
      <c r="G202" s="111"/>
      <c r="H202" s="111"/>
      <c r="I202" s="111"/>
      <c r="J202" s="107"/>
      <c r="K202" s="108"/>
      <c r="L202" s="49"/>
      <c r="M202" s="86"/>
      <c r="N202" s="146"/>
      <c r="O202" s="146"/>
      <c r="P202" s="9"/>
    </row>
    <row r="203" spans="2:16" ht="16.5" thickBot="1" x14ac:dyDescent="0.3">
      <c r="B203" s="7"/>
      <c r="C203" s="86"/>
      <c r="D203" s="74"/>
      <c r="E203" s="109"/>
      <c r="F203" s="109"/>
      <c r="G203" s="109"/>
      <c r="H203" s="109"/>
      <c r="I203" s="109"/>
      <c r="J203" s="52" t="s">
        <v>63</v>
      </c>
      <c r="K203" s="55" t="s">
        <v>74</v>
      </c>
      <c r="L203" s="49"/>
      <c r="M203" s="86"/>
      <c r="N203" s="146"/>
      <c r="O203" s="146"/>
      <c r="P203" s="9"/>
    </row>
    <row r="204" spans="2:16" x14ac:dyDescent="0.25">
      <c r="B204" s="7"/>
      <c r="C204" s="86"/>
      <c r="D204" s="74"/>
      <c r="E204" s="109"/>
      <c r="F204" s="109"/>
      <c r="G204" s="109"/>
      <c r="H204" s="109"/>
      <c r="I204" s="109"/>
      <c r="J204" s="107"/>
      <c r="K204" s="107"/>
      <c r="L204" s="49"/>
      <c r="M204" s="86"/>
      <c r="N204" s="146"/>
      <c r="O204" s="146"/>
      <c r="P204" s="9"/>
    </row>
    <row r="205" spans="2:16" x14ac:dyDescent="0.25">
      <c r="B205" s="7"/>
      <c r="C205" s="86"/>
      <c r="D205" s="51"/>
      <c r="E205" s="193" t="s">
        <v>6</v>
      </c>
      <c r="F205" s="194"/>
      <c r="G205" s="194"/>
      <c r="H205" s="194"/>
      <c r="I205" s="195"/>
      <c r="J205" s="107"/>
      <c r="K205" s="3">
        <f>IF(K203="A",$L13,IF(K203="B",$L14,IF(K203="C",$L15,"No aplica")))</f>
        <v>3</v>
      </c>
      <c r="L205" s="49"/>
      <c r="M205" s="152"/>
      <c r="N205" s="146"/>
      <c r="O205" s="146"/>
      <c r="P205" s="9"/>
    </row>
    <row r="206" spans="2:16" x14ac:dyDescent="0.25">
      <c r="B206" s="7"/>
      <c r="C206" s="86"/>
      <c r="D206" s="51"/>
      <c r="E206" s="151" t="s">
        <v>7</v>
      </c>
      <c r="F206" s="151"/>
      <c r="G206" s="151"/>
      <c r="H206" s="151"/>
      <c r="I206" s="151"/>
      <c r="J206" s="107"/>
      <c r="K206" s="3">
        <v>0</v>
      </c>
      <c r="L206" s="49"/>
      <c r="M206" s="152"/>
      <c r="N206" s="146"/>
      <c r="O206" s="146"/>
      <c r="P206" s="9"/>
    </row>
    <row r="207" spans="2:16" ht="15.75" thickBot="1" x14ac:dyDescent="0.3">
      <c r="B207" s="7"/>
      <c r="C207" s="86"/>
      <c r="D207" s="43"/>
      <c r="E207" s="44"/>
      <c r="F207" s="44"/>
      <c r="G207" s="44"/>
      <c r="H207" s="44"/>
      <c r="I207" s="44"/>
      <c r="J207" s="44"/>
      <c r="K207" s="44"/>
      <c r="L207" s="45"/>
      <c r="M207" s="30"/>
      <c r="N207" s="147"/>
      <c r="O207" s="147"/>
      <c r="P207" s="9"/>
    </row>
    <row r="208" spans="2:16" ht="15.75" thickBot="1" x14ac:dyDescent="0.3">
      <c r="B208" s="7"/>
      <c r="C208" s="86"/>
      <c r="D208" s="86"/>
      <c r="E208" s="86"/>
      <c r="F208" s="86"/>
      <c r="G208" s="86"/>
      <c r="H208" s="86"/>
      <c r="I208" s="86"/>
      <c r="J208" s="86"/>
      <c r="K208" s="86"/>
      <c r="L208" s="86"/>
      <c r="M208" s="86"/>
      <c r="N208" s="88"/>
      <c r="O208" s="88"/>
      <c r="P208" s="9"/>
    </row>
    <row r="209" spans="2:16" ht="21.95" customHeight="1" thickBot="1" x14ac:dyDescent="0.3">
      <c r="B209" s="7"/>
      <c r="C209" s="86"/>
      <c r="D209" s="185" t="s">
        <v>81</v>
      </c>
      <c r="E209" s="186"/>
      <c r="F209" s="186"/>
      <c r="G209" s="186"/>
      <c r="H209" s="186"/>
      <c r="I209" s="186"/>
      <c r="J209" s="186"/>
      <c r="K209" s="186"/>
      <c r="L209" s="187"/>
      <c r="M209" s="104"/>
      <c r="N209" s="125" t="s">
        <v>27</v>
      </c>
      <c r="O209" s="126" t="s">
        <v>28</v>
      </c>
      <c r="P209" s="9"/>
    </row>
    <row r="210" spans="2:16" ht="33.75" customHeight="1" x14ac:dyDescent="0.25">
      <c r="B210" s="7"/>
      <c r="C210" s="86"/>
      <c r="D210" s="188" t="s">
        <v>82</v>
      </c>
      <c r="E210" s="189"/>
      <c r="F210" s="189"/>
      <c r="G210" s="189"/>
      <c r="H210" s="189"/>
      <c r="I210" s="189"/>
      <c r="J210" s="189"/>
      <c r="K210" s="189"/>
      <c r="L210" s="190"/>
      <c r="M210" s="86"/>
      <c r="N210" s="145" t="s">
        <v>1</v>
      </c>
      <c r="O210" s="200" t="s">
        <v>1</v>
      </c>
      <c r="P210" s="9"/>
    </row>
    <row r="211" spans="2:16" ht="51.75" customHeight="1" x14ac:dyDescent="0.25">
      <c r="B211" s="7"/>
      <c r="C211" s="27"/>
      <c r="D211" s="50"/>
      <c r="E211" s="176" t="s">
        <v>83</v>
      </c>
      <c r="F211" s="176"/>
      <c r="G211" s="176"/>
      <c r="H211" s="176"/>
      <c r="I211" s="176"/>
      <c r="J211" s="176"/>
      <c r="K211" s="176"/>
      <c r="L211" s="47"/>
      <c r="M211" s="86"/>
      <c r="N211" s="146"/>
      <c r="O211" s="201"/>
      <c r="P211" s="56"/>
    </row>
    <row r="212" spans="2:16" ht="3.75" customHeight="1" x14ac:dyDescent="0.25">
      <c r="B212" s="7"/>
      <c r="C212" s="86"/>
      <c r="D212" s="50"/>
      <c r="E212" s="25"/>
      <c r="F212" s="165"/>
      <c r="G212" s="165"/>
      <c r="H212" s="165"/>
      <c r="I212" s="165"/>
      <c r="J212" s="165"/>
      <c r="K212" s="166"/>
      <c r="L212" s="48"/>
      <c r="M212" s="86"/>
      <c r="N212" s="146"/>
      <c r="O212" s="201"/>
      <c r="P212" s="9"/>
    </row>
    <row r="213" spans="2:16" ht="16.5" thickBot="1" x14ac:dyDescent="0.3">
      <c r="B213" s="7"/>
      <c r="C213" s="86"/>
      <c r="D213" s="191"/>
      <c r="E213" s="192"/>
      <c r="F213" s="192"/>
      <c r="G213" s="192"/>
      <c r="H213" s="192"/>
      <c r="I213" s="192"/>
      <c r="J213" s="107"/>
      <c r="K213" s="108"/>
      <c r="L213" s="49"/>
      <c r="M213" s="86"/>
      <c r="N213" s="146"/>
      <c r="O213" s="201"/>
      <c r="P213" s="9"/>
    </row>
    <row r="214" spans="2:16" ht="16.5" thickBot="1" x14ac:dyDescent="0.3">
      <c r="B214" s="7"/>
      <c r="C214" s="86"/>
      <c r="D214" s="74"/>
      <c r="E214" s="109"/>
      <c r="F214" s="109"/>
      <c r="G214" s="109"/>
      <c r="H214" s="109"/>
      <c r="I214" s="109"/>
      <c r="J214" s="52" t="s">
        <v>63</v>
      </c>
      <c r="K214" s="55" t="s">
        <v>74</v>
      </c>
      <c r="L214" s="49"/>
      <c r="M214" s="86"/>
      <c r="N214" s="146"/>
      <c r="O214" s="201"/>
      <c r="P214" s="9"/>
    </row>
    <row r="215" spans="2:16" x14ac:dyDescent="0.25">
      <c r="B215" s="7"/>
      <c r="C215" s="86"/>
      <c r="D215" s="74"/>
      <c r="E215" s="109"/>
      <c r="F215" s="109"/>
      <c r="G215" s="109"/>
      <c r="H215" s="109"/>
      <c r="I215" s="109"/>
      <c r="J215" s="107"/>
      <c r="K215" s="107"/>
      <c r="L215" s="49"/>
      <c r="M215" s="86"/>
      <c r="N215" s="146"/>
      <c r="O215" s="201"/>
      <c r="P215" s="9"/>
    </row>
    <row r="216" spans="2:16" x14ac:dyDescent="0.25">
      <c r="B216" s="7"/>
      <c r="C216" s="86"/>
      <c r="D216" s="51"/>
      <c r="E216" s="193" t="s">
        <v>6</v>
      </c>
      <c r="F216" s="194"/>
      <c r="G216" s="194"/>
      <c r="H216" s="194"/>
      <c r="I216" s="195"/>
      <c r="J216" s="107"/>
      <c r="K216" s="3">
        <f>IF(K214="A",$L13,IF(K214="B",$L14,IF(K214="C",$L15,"No aplica")))</f>
        <v>3</v>
      </c>
      <c r="L216" s="49"/>
      <c r="M216" s="152"/>
      <c r="N216" s="146"/>
      <c r="O216" s="201"/>
      <c r="P216" s="9"/>
    </row>
    <row r="217" spans="2:16" x14ac:dyDescent="0.25">
      <c r="B217" s="7"/>
      <c r="C217" s="86"/>
      <c r="D217" s="51"/>
      <c r="E217" s="151" t="s">
        <v>7</v>
      </c>
      <c r="F217" s="151"/>
      <c r="G217" s="151"/>
      <c r="H217" s="151"/>
      <c r="I217" s="151"/>
      <c r="J217" s="107"/>
      <c r="K217" s="3">
        <v>0</v>
      </c>
      <c r="L217" s="49"/>
      <c r="M217" s="152"/>
      <c r="N217" s="146"/>
      <c r="O217" s="201"/>
      <c r="P217" s="9"/>
    </row>
    <row r="218" spans="2:16" ht="15.75" thickBot="1" x14ac:dyDescent="0.3">
      <c r="B218" s="7"/>
      <c r="C218" s="86"/>
      <c r="D218" s="43"/>
      <c r="E218" s="44"/>
      <c r="F218" s="44"/>
      <c r="G218" s="44"/>
      <c r="H218" s="44"/>
      <c r="I218" s="44"/>
      <c r="J218" s="44"/>
      <c r="K218" s="44"/>
      <c r="L218" s="45"/>
      <c r="M218" s="30"/>
      <c r="N218" s="147"/>
      <c r="O218" s="202"/>
      <c r="P218" s="9"/>
    </row>
    <row r="219" spans="2:16" ht="15.75" thickBot="1" x14ac:dyDescent="0.3">
      <c r="B219" s="7"/>
      <c r="C219" s="86"/>
      <c r="D219" s="86"/>
      <c r="E219" s="86"/>
      <c r="F219" s="86"/>
      <c r="G219" s="86"/>
      <c r="H219" s="86"/>
      <c r="I219" s="86"/>
      <c r="J219" s="86"/>
      <c r="K219" s="86"/>
      <c r="L219" s="86"/>
      <c r="M219" s="86"/>
      <c r="N219" s="88"/>
      <c r="O219" s="88"/>
      <c r="P219" s="9"/>
    </row>
    <row r="220" spans="2:16" ht="21.95" customHeight="1" thickBot="1" x14ac:dyDescent="0.3">
      <c r="B220" s="7"/>
      <c r="C220" s="86"/>
      <c r="D220" s="185" t="s">
        <v>86</v>
      </c>
      <c r="E220" s="186"/>
      <c r="F220" s="186"/>
      <c r="G220" s="186"/>
      <c r="H220" s="186"/>
      <c r="I220" s="186"/>
      <c r="J220" s="186"/>
      <c r="K220" s="186"/>
      <c r="L220" s="187"/>
      <c r="M220" s="104"/>
      <c r="N220" s="125" t="s">
        <v>27</v>
      </c>
      <c r="O220" s="126" t="s">
        <v>28</v>
      </c>
      <c r="P220" s="9"/>
    </row>
    <row r="221" spans="2:16" ht="35.25" customHeight="1" x14ac:dyDescent="0.25">
      <c r="B221" s="7"/>
      <c r="C221" s="86"/>
      <c r="D221" s="188" t="s">
        <v>87</v>
      </c>
      <c r="E221" s="189"/>
      <c r="F221" s="189"/>
      <c r="G221" s="189"/>
      <c r="H221" s="189"/>
      <c r="I221" s="189"/>
      <c r="J221" s="189"/>
      <c r="K221" s="189"/>
      <c r="L221" s="190"/>
      <c r="M221" s="86"/>
      <c r="N221" s="145" t="s">
        <v>1</v>
      </c>
      <c r="O221" s="145" t="s">
        <v>1</v>
      </c>
      <c r="P221" s="9"/>
    </row>
    <row r="222" spans="2:16" ht="48" customHeight="1" x14ac:dyDescent="0.25">
      <c r="B222" s="7"/>
      <c r="C222" s="86"/>
      <c r="D222" s="50"/>
      <c r="E222" s="176" t="s">
        <v>88</v>
      </c>
      <c r="F222" s="176"/>
      <c r="G222" s="176"/>
      <c r="H222" s="176"/>
      <c r="I222" s="176"/>
      <c r="J222" s="176"/>
      <c r="K222" s="176"/>
      <c r="L222" s="47"/>
      <c r="M222" s="86"/>
      <c r="N222" s="146"/>
      <c r="O222" s="146"/>
      <c r="P222" s="9"/>
    </row>
    <row r="223" spans="2:16" ht="7.5" customHeight="1" x14ac:dyDescent="0.25">
      <c r="B223" s="7"/>
      <c r="C223" s="86"/>
      <c r="D223" s="50"/>
      <c r="E223" s="25"/>
      <c r="F223" s="165"/>
      <c r="G223" s="165"/>
      <c r="H223" s="165"/>
      <c r="I223" s="165"/>
      <c r="J223" s="165"/>
      <c r="K223" s="166"/>
      <c r="L223" s="48"/>
      <c r="M223" s="86"/>
      <c r="N223" s="146"/>
      <c r="O223" s="146"/>
      <c r="P223" s="9"/>
    </row>
    <row r="224" spans="2:16" ht="16.5" thickBot="1" x14ac:dyDescent="0.3">
      <c r="B224" s="7"/>
      <c r="C224" s="86"/>
      <c r="D224" s="191"/>
      <c r="E224" s="192"/>
      <c r="F224" s="192"/>
      <c r="G224" s="192"/>
      <c r="H224" s="192"/>
      <c r="I224" s="192"/>
      <c r="J224" s="107"/>
      <c r="K224" s="108"/>
      <c r="L224" s="49"/>
      <c r="M224" s="86"/>
      <c r="N224" s="146"/>
      <c r="O224" s="146"/>
      <c r="P224" s="9"/>
    </row>
    <row r="225" spans="2:16" ht="16.5" thickBot="1" x14ac:dyDescent="0.3">
      <c r="B225" s="7"/>
      <c r="C225" s="86"/>
      <c r="D225" s="74"/>
      <c r="E225" s="109"/>
      <c r="F225" s="109"/>
      <c r="G225" s="109"/>
      <c r="H225" s="109"/>
      <c r="I225" s="109"/>
      <c r="J225" s="52" t="s">
        <v>63</v>
      </c>
      <c r="K225" s="55" t="s">
        <v>74</v>
      </c>
      <c r="L225" s="49"/>
      <c r="M225" s="86"/>
      <c r="N225" s="146"/>
      <c r="O225" s="146"/>
      <c r="P225" s="9"/>
    </row>
    <row r="226" spans="2:16" x14ac:dyDescent="0.25">
      <c r="B226" s="7"/>
      <c r="C226" s="86"/>
      <c r="D226" s="74"/>
      <c r="E226" s="109"/>
      <c r="F226" s="109"/>
      <c r="G226" s="109"/>
      <c r="H226" s="109"/>
      <c r="I226" s="109"/>
      <c r="J226" s="107"/>
      <c r="K226" s="107"/>
      <c r="L226" s="49"/>
      <c r="M226" s="86"/>
      <c r="N226" s="146"/>
      <c r="O226" s="146"/>
      <c r="P226" s="9"/>
    </row>
    <row r="227" spans="2:16" x14ac:dyDescent="0.25">
      <c r="B227" s="7"/>
      <c r="C227" s="86"/>
      <c r="D227" s="51"/>
      <c r="E227" s="193" t="s">
        <v>6</v>
      </c>
      <c r="F227" s="194"/>
      <c r="G227" s="194"/>
      <c r="H227" s="194"/>
      <c r="I227" s="195"/>
      <c r="J227" s="107"/>
      <c r="K227" s="3">
        <f>IF(K225="A",$L13,IF(K225="B",$L14,IF(K225="C",$L15,"No aplica")))</f>
        <v>3</v>
      </c>
      <c r="L227" s="49"/>
      <c r="M227" s="152"/>
      <c r="N227" s="146"/>
      <c r="O227" s="146"/>
      <c r="P227" s="9"/>
    </row>
    <row r="228" spans="2:16" x14ac:dyDescent="0.25">
      <c r="B228" s="7"/>
      <c r="C228" s="86"/>
      <c r="D228" s="51"/>
      <c r="E228" s="151" t="s">
        <v>7</v>
      </c>
      <c r="F228" s="151"/>
      <c r="G228" s="151"/>
      <c r="H228" s="151"/>
      <c r="I228" s="151"/>
      <c r="J228" s="107"/>
      <c r="K228" s="3">
        <v>0</v>
      </c>
      <c r="L228" s="49"/>
      <c r="M228" s="152"/>
      <c r="N228" s="146"/>
      <c r="O228" s="146"/>
      <c r="P228" s="9"/>
    </row>
    <row r="229" spans="2:16" ht="15.75" thickBot="1" x14ac:dyDescent="0.3">
      <c r="B229" s="7"/>
      <c r="C229" s="86"/>
      <c r="D229" s="43"/>
      <c r="E229" s="44"/>
      <c r="F229" s="44"/>
      <c r="G229" s="44"/>
      <c r="H229" s="44"/>
      <c r="I229" s="44"/>
      <c r="J229" s="44"/>
      <c r="K229" s="44"/>
      <c r="L229" s="45"/>
      <c r="M229" s="30"/>
      <c r="N229" s="147"/>
      <c r="O229" s="147"/>
      <c r="P229" s="9"/>
    </row>
    <row r="230" spans="2:16" ht="15.75" thickBot="1" x14ac:dyDescent="0.3">
      <c r="B230" s="7"/>
      <c r="C230" s="86"/>
      <c r="D230" s="86"/>
      <c r="E230" s="86"/>
      <c r="F230" s="86"/>
      <c r="G230" s="86"/>
      <c r="H230" s="86"/>
      <c r="I230" s="86"/>
      <c r="J230" s="86"/>
      <c r="K230" s="86"/>
      <c r="L230" s="86"/>
      <c r="M230" s="86"/>
      <c r="N230" s="88"/>
      <c r="O230" s="88"/>
      <c r="P230" s="9"/>
    </row>
    <row r="231" spans="2:16" ht="21.95" customHeight="1" thickBot="1" x14ac:dyDescent="0.3">
      <c r="B231" s="7"/>
      <c r="C231" s="86"/>
      <c r="D231" s="185" t="s">
        <v>85</v>
      </c>
      <c r="E231" s="186"/>
      <c r="F231" s="186"/>
      <c r="G231" s="186"/>
      <c r="H231" s="186"/>
      <c r="I231" s="186"/>
      <c r="J231" s="186"/>
      <c r="K231" s="186"/>
      <c r="L231" s="187"/>
      <c r="M231" s="104"/>
      <c r="N231" s="125" t="s">
        <v>27</v>
      </c>
      <c r="O231" s="126" t="s">
        <v>28</v>
      </c>
      <c r="P231" s="9"/>
    </row>
    <row r="232" spans="2:16" ht="23.25" customHeight="1" x14ac:dyDescent="0.25">
      <c r="B232" s="7"/>
      <c r="C232" s="86"/>
      <c r="D232" s="188" t="s">
        <v>84</v>
      </c>
      <c r="E232" s="189"/>
      <c r="F232" s="189"/>
      <c r="G232" s="189"/>
      <c r="H232" s="189"/>
      <c r="I232" s="189"/>
      <c r="J232" s="189"/>
      <c r="K232" s="189"/>
      <c r="L232" s="190"/>
      <c r="M232" s="86"/>
      <c r="N232" s="145" t="s">
        <v>1</v>
      </c>
      <c r="O232" s="145" t="s">
        <v>1</v>
      </c>
      <c r="P232" s="9"/>
    </row>
    <row r="233" spans="2:16" ht="61.5" customHeight="1" x14ac:dyDescent="0.25">
      <c r="B233" s="7"/>
      <c r="C233" s="86"/>
      <c r="D233" s="50"/>
      <c r="E233" s="176" t="s">
        <v>9</v>
      </c>
      <c r="F233" s="176"/>
      <c r="G233" s="176"/>
      <c r="H233" s="176"/>
      <c r="I233" s="176"/>
      <c r="J233" s="176"/>
      <c r="K233" s="176"/>
      <c r="L233" s="47"/>
      <c r="M233" s="86"/>
      <c r="N233" s="146"/>
      <c r="O233" s="146"/>
      <c r="P233" s="9"/>
    </row>
    <row r="234" spans="2:16" ht="6.75" customHeight="1" x14ac:dyDescent="0.25">
      <c r="B234" s="7"/>
      <c r="C234" s="86"/>
      <c r="D234" s="50"/>
      <c r="E234" s="25"/>
      <c r="F234" s="165"/>
      <c r="G234" s="165"/>
      <c r="H234" s="165"/>
      <c r="I234" s="165"/>
      <c r="J234" s="165"/>
      <c r="K234" s="166"/>
      <c r="L234" s="48"/>
      <c r="M234" s="86"/>
      <c r="N234" s="146"/>
      <c r="O234" s="146"/>
      <c r="P234" s="9"/>
    </row>
    <row r="235" spans="2:16" ht="16.5" thickBot="1" x14ac:dyDescent="0.3">
      <c r="B235" s="7"/>
      <c r="C235" s="86"/>
      <c r="D235" s="191"/>
      <c r="E235" s="192"/>
      <c r="F235" s="192"/>
      <c r="G235" s="192"/>
      <c r="H235" s="192"/>
      <c r="I235" s="192"/>
      <c r="J235" s="107"/>
      <c r="K235" s="108"/>
      <c r="L235" s="49"/>
      <c r="M235" s="86"/>
      <c r="N235" s="146"/>
      <c r="O235" s="146"/>
      <c r="P235" s="9"/>
    </row>
    <row r="236" spans="2:16" ht="16.5" thickBot="1" x14ac:dyDescent="0.3">
      <c r="B236" s="7"/>
      <c r="C236" s="86"/>
      <c r="D236" s="74"/>
      <c r="E236" s="109"/>
      <c r="F236" s="109"/>
      <c r="G236" s="109"/>
      <c r="H236" s="109"/>
      <c r="I236" s="109"/>
      <c r="J236" s="52" t="s">
        <v>63</v>
      </c>
      <c r="K236" s="55" t="s">
        <v>74</v>
      </c>
      <c r="L236" s="49"/>
      <c r="M236" s="86"/>
      <c r="N236" s="146"/>
      <c r="O236" s="146"/>
      <c r="P236" s="9"/>
    </row>
    <row r="237" spans="2:16" x14ac:dyDescent="0.25">
      <c r="B237" s="7"/>
      <c r="C237" s="86"/>
      <c r="D237" s="74"/>
      <c r="E237" s="109"/>
      <c r="F237" s="109"/>
      <c r="G237" s="109"/>
      <c r="H237" s="109"/>
      <c r="I237" s="109"/>
      <c r="J237" s="107"/>
      <c r="K237" s="107"/>
      <c r="L237" s="49"/>
      <c r="M237" s="86"/>
      <c r="N237" s="146"/>
      <c r="O237" s="146"/>
      <c r="P237" s="9"/>
    </row>
    <row r="238" spans="2:16" x14ac:dyDescent="0.25">
      <c r="B238" s="7"/>
      <c r="C238" s="86"/>
      <c r="D238" s="51"/>
      <c r="E238" s="193" t="s">
        <v>6</v>
      </c>
      <c r="F238" s="194"/>
      <c r="G238" s="194"/>
      <c r="H238" s="194"/>
      <c r="I238" s="195"/>
      <c r="J238" s="107"/>
      <c r="K238" s="3">
        <f>IF(K236="A",$L13,IF(K236="B",$L14,IF(K236="C",$L15,"No aplica")))</f>
        <v>3</v>
      </c>
      <c r="L238" s="49"/>
      <c r="M238" s="152"/>
      <c r="N238" s="146"/>
      <c r="O238" s="146"/>
      <c r="P238" s="9"/>
    </row>
    <row r="239" spans="2:16" x14ac:dyDescent="0.25">
      <c r="B239" s="7"/>
      <c r="C239" s="86"/>
      <c r="D239" s="51"/>
      <c r="E239" s="151" t="s">
        <v>7</v>
      </c>
      <c r="F239" s="151"/>
      <c r="G239" s="151"/>
      <c r="H239" s="151"/>
      <c r="I239" s="151"/>
      <c r="J239" s="107"/>
      <c r="K239" s="3">
        <v>0</v>
      </c>
      <c r="L239" s="49"/>
      <c r="M239" s="152"/>
      <c r="N239" s="146"/>
      <c r="O239" s="146"/>
      <c r="P239" s="9"/>
    </row>
    <row r="240" spans="2:16" ht="15.75" thickBot="1" x14ac:dyDescent="0.3">
      <c r="B240" s="7"/>
      <c r="C240" s="86"/>
      <c r="D240" s="43"/>
      <c r="E240" s="44"/>
      <c r="F240" s="44"/>
      <c r="G240" s="44"/>
      <c r="H240" s="44"/>
      <c r="I240" s="44"/>
      <c r="J240" s="44"/>
      <c r="K240" s="44"/>
      <c r="L240" s="45"/>
      <c r="M240" s="30"/>
      <c r="N240" s="147"/>
      <c r="O240" s="147"/>
      <c r="P240" s="9"/>
    </row>
    <row r="241" spans="2:16" ht="15" customHeight="1" thickBot="1" x14ac:dyDescent="0.3">
      <c r="B241" s="7"/>
      <c r="C241" s="86"/>
      <c r="D241" s="86"/>
      <c r="E241" s="86"/>
      <c r="F241" s="86"/>
      <c r="G241" s="86"/>
      <c r="H241" s="86"/>
      <c r="I241" s="86"/>
      <c r="J241" s="86"/>
      <c r="K241" s="86"/>
      <c r="L241" s="86"/>
      <c r="M241" s="86"/>
      <c r="N241" s="88"/>
      <c r="O241" s="88"/>
      <c r="P241" s="9"/>
    </row>
    <row r="242" spans="2:16" ht="21.95" customHeight="1" thickBot="1" x14ac:dyDescent="0.3">
      <c r="B242" s="7"/>
      <c r="C242" s="86"/>
      <c r="D242" s="185" t="s">
        <v>90</v>
      </c>
      <c r="E242" s="186"/>
      <c r="F242" s="186"/>
      <c r="G242" s="186"/>
      <c r="H242" s="186"/>
      <c r="I242" s="186"/>
      <c r="J242" s="186"/>
      <c r="K242" s="186"/>
      <c r="L242" s="187"/>
      <c r="M242" s="104"/>
      <c r="N242" s="125" t="s">
        <v>27</v>
      </c>
      <c r="O242" s="126" t="s">
        <v>28</v>
      </c>
      <c r="P242" s="9"/>
    </row>
    <row r="243" spans="2:16" x14ac:dyDescent="0.25">
      <c r="B243" s="7"/>
      <c r="C243" s="86"/>
      <c r="D243" s="188" t="s">
        <v>95</v>
      </c>
      <c r="E243" s="189"/>
      <c r="F243" s="189"/>
      <c r="G243" s="189"/>
      <c r="H243" s="189"/>
      <c r="I243" s="189"/>
      <c r="J243" s="189"/>
      <c r="K243" s="189"/>
      <c r="L243" s="190"/>
      <c r="M243" s="86"/>
      <c r="N243" s="145" t="s">
        <v>1</v>
      </c>
      <c r="O243" s="145" t="s">
        <v>1</v>
      </c>
      <c r="P243" s="9"/>
    </row>
    <row r="244" spans="2:16" ht="49.5" customHeight="1" x14ac:dyDescent="0.25">
      <c r="B244" s="7"/>
      <c r="C244" s="86"/>
      <c r="D244" s="50"/>
      <c r="E244" s="176" t="s">
        <v>97</v>
      </c>
      <c r="F244" s="176"/>
      <c r="G244" s="176"/>
      <c r="H244" s="176"/>
      <c r="I244" s="176"/>
      <c r="J244" s="176"/>
      <c r="K244" s="176"/>
      <c r="L244" s="47"/>
      <c r="M244" s="86"/>
      <c r="N244" s="146"/>
      <c r="O244" s="146"/>
      <c r="P244" s="9"/>
    </row>
    <row r="245" spans="2:16" ht="73.5" customHeight="1" x14ac:dyDescent="0.25">
      <c r="B245" s="7"/>
      <c r="C245" s="86"/>
      <c r="D245" s="50"/>
      <c r="E245" s="25"/>
      <c r="F245" s="165" t="s">
        <v>98</v>
      </c>
      <c r="G245" s="165"/>
      <c r="H245" s="165"/>
      <c r="I245" s="165"/>
      <c r="J245" s="165"/>
      <c r="K245" s="166"/>
      <c r="L245" s="48"/>
      <c r="M245" s="86"/>
      <c r="N245" s="146"/>
      <c r="O245" s="146"/>
      <c r="P245" s="9"/>
    </row>
    <row r="246" spans="2:16" ht="16.5" thickBot="1" x14ac:dyDescent="0.3">
      <c r="B246" s="7"/>
      <c r="C246" s="86"/>
      <c r="D246" s="191"/>
      <c r="E246" s="192"/>
      <c r="F246" s="192"/>
      <c r="G246" s="192"/>
      <c r="H246" s="192"/>
      <c r="I246" s="192"/>
      <c r="J246" s="107"/>
      <c r="K246" s="108"/>
      <c r="L246" s="49"/>
      <c r="M246" s="86"/>
      <c r="N246" s="146"/>
      <c r="O246" s="146"/>
      <c r="P246" s="9"/>
    </row>
    <row r="247" spans="2:16" ht="16.5" thickBot="1" x14ac:dyDescent="0.3">
      <c r="B247" s="7"/>
      <c r="C247" s="86"/>
      <c r="D247" s="74"/>
      <c r="E247" s="109"/>
      <c r="F247" s="109"/>
      <c r="G247" s="109"/>
      <c r="H247" s="109"/>
      <c r="I247" s="109"/>
      <c r="J247" s="52" t="s">
        <v>63</v>
      </c>
      <c r="K247" s="59" t="s">
        <v>89</v>
      </c>
      <c r="L247" s="49"/>
      <c r="M247" s="86"/>
      <c r="N247" s="146"/>
      <c r="O247" s="146"/>
      <c r="P247" s="9"/>
    </row>
    <row r="248" spans="2:16" x14ac:dyDescent="0.25">
      <c r="B248" s="7"/>
      <c r="C248" s="86"/>
      <c r="D248" s="74"/>
      <c r="E248" s="109"/>
      <c r="F248" s="109"/>
      <c r="G248" s="109"/>
      <c r="H248" s="109"/>
      <c r="I248" s="109"/>
      <c r="J248" s="107"/>
      <c r="K248" s="107"/>
      <c r="L248" s="49"/>
      <c r="M248" s="86"/>
      <c r="N248" s="146"/>
      <c r="O248" s="146"/>
      <c r="P248" s="9"/>
    </row>
    <row r="249" spans="2:16" x14ac:dyDescent="0.25">
      <c r="B249" s="7"/>
      <c r="C249" s="86"/>
      <c r="D249" s="51"/>
      <c r="E249" s="193" t="s">
        <v>6</v>
      </c>
      <c r="F249" s="194"/>
      <c r="G249" s="194"/>
      <c r="H249" s="194"/>
      <c r="I249" s="195"/>
      <c r="J249" s="107"/>
      <c r="K249" s="3">
        <f>IF(K247="A",$L13,IF(K247="B",$L14,IF(K247="C",$L15,"No aplica")))</f>
        <v>1</v>
      </c>
      <c r="L249" s="49"/>
      <c r="M249" s="152"/>
      <c r="N249" s="146"/>
      <c r="O249" s="146"/>
      <c r="P249" s="9"/>
    </row>
    <row r="250" spans="2:16" x14ac:dyDescent="0.25">
      <c r="B250" s="7"/>
      <c r="C250" s="86"/>
      <c r="D250" s="51"/>
      <c r="E250" s="151" t="s">
        <v>7</v>
      </c>
      <c r="F250" s="151"/>
      <c r="G250" s="151"/>
      <c r="H250" s="151"/>
      <c r="I250" s="151"/>
      <c r="J250" s="107"/>
      <c r="K250" s="3">
        <v>0</v>
      </c>
      <c r="L250" s="49"/>
      <c r="M250" s="152"/>
      <c r="N250" s="146"/>
      <c r="O250" s="146"/>
      <c r="P250" s="9"/>
    </row>
    <row r="251" spans="2:16" ht="15.75" thickBot="1" x14ac:dyDescent="0.3">
      <c r="B251" s="7"/>
      <c r="C251" s="86"/>
      <c r="D251" s="43"/>
      <c r="E251" s="44"/>
      <c r="F251" s="44"/>
      <c r="G251" s="44"/>
      <c r="H251" s="44"/>
      <c r="I251" s="44"/>
      <c r="J251" s="44"/>
      <c r="K251" s="44"/>
      <c r="L251" s="45"/>
      <c r="M251" s="30"/>
      <c r="N251" s="147"/>
      <c r="O251" s="147"/>
      <c r="P251" s="9"/>
    </row>
    <row r="252" spans="2:16" ht="15.75" thickBot="1" x14ac:dyDescent="0.3">
      <c r="B252" s="7"/>
      <c r="C252" s="86"/>
      <c r="D252" s="86"/>
      <c r="E252" s="86"/>
      <c r="F252" s="86"/>
      <c r="G252" s="86"/>
      <c r="H252" s="86"/>
      <c r="I252" s="86"/>
      <c r="J252" s="86"/>
      <c r="K252" s="86"/>
      <c r="L252" s="86"/>
      <c r="M252" s="86"/>
      <c r="N252" s="88"/>
      <c r="O252" s="88"/>
      <c r="P252" s="9"/>
    </row>
    <row r="253" spans="2:16" ht="21.95" customHeight="1" thickBot="1" x14ac:dyDescent="0.3">
      <c r="B253" s="7"/>
      <c r="C253" s="86"/>
      <c r="D253" s="185" t="s">
        <v>91</v>
      </c>
      <c r="E253" s="186"/>
      <c r="F253" s="186"/>
      <c r="G253" s="186"/>
      <c r="H253" s="186"/>
      <c r="I253" s="186"/>
      <c r="J253" s="186"/>
      <c r="K253" s="186"/>
      <c r="L253" s="187"/>
      <c r="M253" s="104"/>
      <c r="N253" s="125" t="s">
        <v>27</v>
      </c>
      <c r="O253" s="126" t="s">
        <v>28</v>
      </c>
      <c r="P253" s="9"/>
    </row>
    <row r="254" spans="2:16" x14ac:dyDescent="0.25">
      <c r="B254" s="7"/>
      <c r="C254" s="86"/>
      <c r="D254" s="188" t="s">
        <v>94</v>
      </c>
      <c r="E254" s="189"/>
      <c r="F254" s="189"/>
      <c r="G254" s="189"/>
      <c r="H254" s="189"/>
      <c r="I254" s="189"/>
      <c r="J254" s="189"/>
      <c r="K254" s="189"/>
      <c r="L254" s="190"/>
      <c r="M254" s="86"/>
      <c r="N254" s="145" t="s">
        <v>1</v>
      </c>
      <c r="O254" s="145" t="s">
        <v>1</v>
      </c>
      <c r="P254" s="9"/>
    </row>
    <row r="255" spans="2:16" ht="36.75" customHeight="1" x14ac:dyDescent="0.25">
      <c r="B255" s="7"/>
      <c r="C255" s="86"/>
      <c r="D255" s="50"/>
      <c r="E255" s="176" t="s">
        <v>3</v>
      </c>
      <c r="F255" s="176"/>
      <c r="G255" s="176"/>
      <c r="H255" s="176"/>
      <c r="I255" s="176"/>
      <c r="J255" s="176"/>
      <c r="K255" s="176"/>
      <c r="L255" s="47"/>
      <c r="M255" s="86"/>
      <c r="N255" s="146"/>
      <c r="O255" s="146"/>
      <c r="P255" s="9"/>
    </row>
    <row r="256" spans="2:16" ht="3" customHeight="1" x14ac:dyDescent="0.25">
      <c r="B256" s="7"/>
      <c r="C256" s="86"/>
      <c r="D256" s="50"/>
      <c r="E256" s="25"/>
      <c r="F256" s="165"/>
      <c r="G256" s="165"/>
      <c r="H256" s="165"/>
      <c r="I256" s="165"/>
      <c r="J256" s="165"/>
      <c r="K256" s="166"/>
      <c r="L256" s="48"/>
      <c r="M256" s="86"/>
      <c r="N256" s="146"/>
      <c r="O256" s="146"/>
      <c r="P256" s="9"/>
    </row>
    <row r="257" spans="2:16" ht="16.5" thickBot="1" x14ac:dyDescent="0.3">
      <c r="B257" s="7"/>
      <c r="C257" s="86"/>
      <c r="D257" s="191"/>
      <c r="E257" s="192"/>
      <c r="F257" s="192"/>
      <c r="G257" s="192"/>
      <c r="H257" s="192"/>
      <c r="I257" s="192"/>
      <c r="J257" s="107"/>
      <c r="K257" s="108"/>
      <c r="L257" s="49"/>
      <c r="M257" s="86"/>
      <c r="N257" s="146"/>
      <c r="O257" s="146"/>
      <c r="P257" s="9"/>
    </row>
    <row r="258" spans="2:16" ht="16.5" thickBot="1" x14ac:dyDescent="0.3">
      <c r="B258" s="7"/>
      <c r="C258" s="86"/>
      <c r="D258" s="74"/>
      <c r="E258" s="109"/>
      <c r="F258" s="109"/>
      <c r="G258" s="109"/>
      <c r="H258" s="109"/>
      <c r="I258" s="109"/>
      <c r="J258" s="52" t="s">
        <v>63</v>
      </c>
      <c r="K258" s="59" t="s">
        <v>89</v>
      </c>
      <c r="L258" s="49"/>
      <c r="M258" s="86"/>
      <c r="N258" s="146"/>
      <c r="O258" s="146"/>
      <c r="P258" s="9"/>
    </row>
    <row r="259" spans="2:16" x14ac:dyDescent="0.25">
      <c r="B259" s="7"/>
      <c r="C259" s="86"/>
      <c r="D259" s="74"/>
      <c r="E259" s="109"/>
      <c r="F259" s="109"/>
      <c r="G259" s="109"/>
      <c r="H259" s="109"/>
      <c r="I259" s="109"/>
      <c r="J259" s="107"/>
      <c r="K259" s="107"/>
      <c r="L259" s="49"/>
      <c r="M259" s="86"/>
      <c r="N259" s="146"/>
      <c r="O259" s="146"/>
      <c r="P259" s="9"/>
    </row>
    <row r="260" spans="2:16" x14ac:dyDescent="0.25">
      <c r="B260" s="7"/>
      <c r="C260" s="86"/>
      <c r="D260" s="51"/>
      <c r="E260" s="193" t="s">
        <v>6</v>
      </c>
      <c r="F260" s="194"/>
      <c r="G260" s="194"/>
      <c r="H260" s="194"/>
      <c r="I260" s="195"/>
      <c r="J260" s="107"/>
      <c r="K260" s="3">
        <f>IF(K258="A",$L13,IF(K258="B",$L14,IF(K258="C",$L15,"No aplica")))</f>
        <v>1</v>
      </c>
      <c r="L260" s="49"/>
      <c r="M260" s="152"/>
      <c r="N260" s="146"/>
      <c r="O260" s="146"/>
      <c r="P260" s="9"/>
    </row>
    <row r="261" spans="2:16" x14ac:dyDescent="0.25">
      <c r="B261" s="7"/>
      <c r="C261" s="86"/>
      <c r="D261" s="51"/>
      <c r="E261" s="151" t="s">
        <v>7</v>
      </c>
      <c r="F261" s="151"/>
      <c r="G261" s="151"/>
      <c r="H261" s="151"/>
      <c r="I261" s="151"/>
      <c r="J261" s="107"/>
      <c r="K261" s="3">
        <v>0</v>
      </c>
      <c r="L261" s="49"/>
      <c r="M261" s="152"/>
      <c r="N261" s="146"/>
      <c r="O261" s="146"/>
      <c r="P261" s="9"/>
    </row>
    <row r="262" spans="2:16" ht="15.75" thickBot="1" x14ac:dyDescent="0.3">
      <c r="B262" s="7"/>
      <c r="C262" s="86"/>
      <c r="D262" s="43"/>
      <c r="E262" s="44"/>
      <c r="F262" s="44"/>
      <c r="G262" s="44"/>
      <c r="H262" s="44"/>
      <c r="I262" s="44"/>
      <c r="J262" s="44"/>
      <c r="K262" s="44"/>
      <c r="L262" s="45"/>
      <c r="M262" s="30"/>
      <c r="N262" s="147"/>
      <c r="O262" s="147"/>
      <c r="P262" s="9"/>
    </row>
    <row r="263" spans="2:16" ht="15.75" thickBot="1" x14ac:dyDescent="0.3">
      <c r="B263" s="7"/>
      <c r="C263" s="86"/>
      <c r="D263" s="86"/>
      <c r="E263" s="86"/>
      <c r="F263" s="86"/>
      <c r="G263" s="86"/>
      <c r="H263" s="86"/>
      <c r="I263" s="86"/>
      <c r="J263" s="86"/>
      <c r="K263" s="86"/>
      <c r="L263" s="86"/>
      <c r="M263" s="86"/>
      <c r="N263" s="88"/>
      <c r="O263" s="88"/>
      <c r="P263" s="9"/>
    </row>
    <row r="264" spans="2:16" ht="21.95" customHeight="1" thickBot="1" x14ac:dyDescent="0.3">
      <c r="B264" s="7"/>
      <c r="C264" s="86"/>
      <c r="D264" s="185" t="s">
        <v>92</v>
      </c>
      <c r="E264" s="186"/>
      <c r="F264" s="186"/>
      <c r="G264" s="186"/>
      <c r="H264" s="186"/>
      <c r="I264" s="186"/>
      <c r="J264" s="186"/>
      <c r="K264" s="186"/>
      <c r="L264" s="187"/>
      <c r="M264" s="104"/>
      <c r="N264" s="125" t="s">
        <v>27</v>
      </c>
      <c r="O264" s="126" t="s">
        <v>28</v>
      </c>
      <c r="P264" s="9"/>
    </row>
    <row r="265" spans="2:16" x14ac:dyDescent="0.25">
      <c r="B265" s="7"/>
      <c r="C265" s="86"/>
      <c r="D265" s="188" t="s">
        <v>93</v>
      </c>
      <c r="E265" s="189"/>
      <c r="F265" s="189"/>
      <c r="G265" s="189"/>
      <c r="H265" s="189"/>
      <c r="I265" s="189"/>
      <c r="J265" s="189"/>
      <c r="K265" s="189"/>
      <c r="L265" s="190"/>
      <c r="M265" s="86"/>
      <c r="N265" s="145" t="s">
        <v>1</v>
      </c>
      <c r="O265" s="145" t="s">
        <v>1</v>
      </c>
      <c r="P265" s="9"/>
    </row>
    <row r="266" spans="2:16" ht="31.5" customHeight="1" x14ac:dyDescent="0.25">
      <c r="B266" s="7"/>
      <c r="C266" s="86"/>
      <c r="D266" s="50"/>
      <c r="E266" s="176" t="s">
        <v>96</v>
      </c>
      <c r="F266" s="176"/>
      <c r="G266" s="176"/>
      <c r="H266" s="176"/>
      <c r="I266" s="176"/>
      <c r="J266" s="176"/>
      <c r="K266" s="176"/>
      <c r="L266" s="47"/>
      <c r="M266" s="86"/>
      <c r="N266" s="146"/>
      <c r="O266" s="146"/>
      <c r="P266" s="9"/>
    </row>
    <row r="267" spans="2:16" ht="117" customHeight="1" x14ac:dyDescent="0.25">
      <c r="B267" s="7"/>
      <c r="C267" s="86"/>
      <c r="D267" s="50"/>
      <c r="E267" s="25"/>
      <c r="F267" s="165" t="s">
        <v>99</v>
      </c>
      <c r="G267" s="165"/>
      <c r="H267" s="165"/>
      <c r="I267" s="165"/>
      <c r="J267" s="165"/>
      <c r="K267" s="166"/>
      <c r="L267" s="48"/>
      <c r="M267" s="86"/>
      <c r="N267" s="146"/>
      <c r="O267" s="146"/>
      <c r="P267" s="9"/>
    </row>
    <row r="268" spans="2:16" ht="16.5" thickBot="1" x14ac:dyDescent="0.3">
      <c r="B268" s="7"/>
      <c r="C268" s="86"/>
      <c r="D268" s="191"/>
      <c r="E268" s="192"/>
      <c r="F268" s="192"/>
      <c r="G268" s="192"/>
      <c r="H268" s="192"/>
      <c r="I268" s="192"/>
      <c r="J268" s="107"/>
      <c r="K268" s="108"/>
      <c r="L268" s="49"/>
      <c r="M268" s="86"/>
      <c r="N268" s="146"/>
      <c r="O268" s="146"/>
      <c r="P268" s="9"/>
    </row>
    <row r="269" spans="2:16" ht="16.5" thickBot="1" x14ac:dyDescent="0.3">
      <c r="B269" s="7"/>
      <c r="C269" s="86"/>
      <c r="D269" s="74"/>
      <c r="E269" s="109"/>
      <c r="F269" s="109"/>
      <c r="G269" s="109"/>
      <c r="H269" s="109"/>
      <c r="I269" s="109"/>
      <c r="J269" s="52" t="s">
        <v>63</v>
      </c>
      <c r="K269" s="59" t="s">
        <v>89</v>
      </c>
      <c r="L269" s="49"/>
      <c r="M269" s="86"/>
      <c r="N269" s="146"/>
      <c r="O269" s="146"/>
      <c r="P269" s="9"/>
    </row>
    <row r="270" spans="2:16" x14ac:dyDescent="0.25">
      <c r="B270" s="7"/>
      <c r="C270" s="86"/>
      <c r="D270" s="74"/>
      <c r="E270" s="109"/>
      <c r="F270" s="109"/>
      <c r="G270" s="109"/>
      <c r="H270" s="109"/>
      <c r="I270" s="109"/>
      <c r="J270" s="107"/>
      <c r="K270" s="107"/>
      <c r="L270" s="49"/>
      <c r="M270" s="86"/>
      <c r="N270" s="146"/>
      <c r="O270" s="146"/>
      <c r="P270" s="9"/>
    </row>
    <row r="271" spans="2:16" x14ac:dyDescent="0.25">
      <c r="B271" s="7"/>
      <c r="C271" s="86"/>
      <c r="D271" s="51"/>
      <c r="E271" s="193" t="s">
        <v>6</v>
      </c>
      <c r="F271" s="194"/>
      <c r="G271" s="194"/>
      <c r="H271" s="194"/>
      <c r="I271" s="195"/>
      <c r="J271" s="107"/>
      <c r="K271" s="3">
        <f>IF(K269="A",$L13,IF(K269="B",$L14,IF(K269="C",$L15,"No aplica")))</f>
        <v>1</v>
      </c>
      <c r="L271" s="49"/>
      <c r="M271" s="152"/>
      <c r="N271" s="146"/>
      <c r="O271" s="146"/>
      <c r="P271" s="9"/>
    </row>
    <row r="272" spans="2:16" x14ac:dyDescent="0.25">
      <c r="B272" s="7"/>
      <c r="C272" s="86"/>
      <c r="D272" s="51"/>
      <c r="E272" s="151" t="s">
        <v>7</v>
      </c>
      <c r="F272" s="151"/>
      <c r="G272" s="151"/>
      <c r="H272" s="151"/>
      <c r="I272" s="151"/>
      <c r="J272" s="107"/>
      <c r="K272" s="3">
        <v>0</v>
      </c>
      <c r="L272" s="49"/>
      <c r="M272" s="152"/>
      <c r="N272" s="146"/>
      <c r="O272" s="146"/>
      <c r="P272" s="9"/>
    </row>
    <row r="273" spans="2:16" ht="15.75" thickBot="1" x14ac:dyDescent="0.3">
      <c r="B273" s="7"/>
      <c r="C273" s="86"/>
      <c r="D273" s="43"/>
      <c r="E273" s="44"/>
      <c r="F273" s="44"/>
      <c r="G273" s="44"/>
      <c r="H273" s="44"/>
      <c r="I273" s="44"/>
      <c r="J273" s="44"/>
      <c r="K273" s="44"/>
      <c r="L273" s="45"/>
      <c r="M273" s="30"/>
      <c r="N273" s="147"/>
      <c r="O273" s="147"/>
      <c r="P273" s="9"/>
    </row>
    <row r="274" spans="2:16" ht="34.5" customHeight="1" x14ac:dyDescent="0.25">
      <c r="B274" s="10"/>
      <c r="C274" s="11"/>
      <c r="D274" s="11"/>
      <c r="E274" s="11"/>
      <c r="F274" s="11"/>
      <c r="G274" s="11"/>
      <c r="H274" s="11"/>
      <c r="I274" s="11"/>
      <c r="J274" s="11"/>
      <c r="K274" s="11"/>
      <c r="L274" s="11"/>
      <c r="M274" s="11"/>
      <c r="N274" s="127"/>
      <c r="O274" s="127"/>
      <c r="P274" s="12"/>
    </row>
  </sheetData>
  <mergeCells count="246">
    <mergeCell ref="E272:I272"/>
    <mergeCell ref="E261:I261"/>
    <mergeCell ref="D264:L264"/>
    <mergeCell ref="D265:L265"/>
    <mergeCell ref="N265:N273"/>
    <mergeCell ref="O265:O273"/>
    <mergeCell ref="E266:K266"/>
    <mergeCell ref="F267:K267"/>
    <mergeCell ref="D268:I268"/>
    <mergeCell ref="E271:I271"/>
    <mergeCell ref="M271:M272"/>
    <mergeCell ref="D253:L253"/>
    <mergeCell ref="D254:L254"/>
    <mergeCell ref="N254:N262"/>
    <mergeCell ref="O254:O262"/>
    <mergeCell ref="E255:K255"/>
    <mergeCell ref="F256:K256"/>
    <mergeCell ref="D257:I257"/>
    <mergeCell ref="E260:I260"/>
    <mergeCell ref="M260:M261"/>
    <mergeCell ref="D242:L242"/>
    <mergeCell ref="D243:L243"/>
    <mergeCell ref="N243:N251"/>
    <mergeCell ref="O243:O251"/>
    <mergeCell ref="E244:K244"/>
    <mergeCell ref="F245:K245"/>
    <mergeCell ref="D246:I246"/>
    <mergeCell ref="E249:I249"/>
    <mergeCell ref="M249:M250"/>
    <mergeCell ref="E250:I250"/>
    <mergeCell ref="D231:L231"/>
    <mergeCell ref="D232:L232"/>
    <mergeCell ref="N232:N240"/>
    <mergeCell ref="O232:O240"/>
    <mergeCell ref="E233:K233"/>
    <mergeCell ref="F234:K234"/>
    <mergeCell ref="D235:I235"/>
    <mergeCell ref="E238:I238"/>
    <mergeCell ref="M238:M239"/>
    <mergeCell ref="E239:I239"/>
    <mergeCell ref="D220:L220"/>
    <mergeCell ref="D221:L221"/>
    <mergeCell ref="N221:N229"/>
    <mergeCell ref="O221:O229"/>
    <mergeCell ref="E222:K222"/>
    <mergeCell ref="F223:K223"/>
    <mergeCell ref="D224:I224"/>
    <mergeCell ref="E227:I227"/>
    <mergeCell ref="M227:M228"/>
    <mergeCell ref="E228:I228"/>
    <mergeCell ref="D209:L209"/>
    <mergeCell ref="D210:L210"/>
    <mergeCell ref="N210:N218"/>
    <mergeCell ref="O210:O218"/>
    <mergeCell ref="E211:K211"/>
    <mergeCell ref="F212:K212"/>
    <mergeCell ref="D213:I213"/>
    <mergeCell ref="E216:I216"/>
    <mergeCell ref="M216:M217"/>
    <mergeCell ref="E217:I217"/>
    <mergeCell ref="D198:L198"/>
    <mergeCell ref="D199:L199"/>
    <mergeCell ref="N199:N207"/>
    <mergeCell ref="O199:O207"/>
    <mergeCell ref="E200:K200"/>
    <mergeCell ref="F201:K201"/>
    <mergeCell ref="E205:I205"/>
    <mergeCell ref="M205:M206"/>
    <mergeCell ref="E206:I206"/>
    <mergeCell ref="D187:L187"/>
    <mergeCell ref="D188:L188"/>
    <mergeCell ref="N188:N196"/>
    <mergeCell ref="O188:O196"/>
    <mergeCell ref="E189:K189"/>
    <mergeCell ref="F190:K190"/>
    <mergeCell ref="D191:I191"/>
    <mergeCell ref="E194:I194"/>
    <mergeCell ref="M194:M195"/>
    <mergeCell ref="E195:I195"/>
    <mergeCell ref="D176:L176"/>
    <mergeCell ref="D177:L177"/>
    <mergeCell ref="N177:N185"/>
    <mergeCell ref="O177:O185"/>
    <mergeCell ref="E178:K178"/>
    <mergeCell ref="F179:K179"/>
    <mergeCell ref="D180:I180"/>
    <mergeCell ref="E183:I183"/>
    <mergeCell ref="M183:M184"/>
    <mergeCell ref="E184:I184"/>
    <mergeCell ref="D165:L165"/>
    <mergeCell ref="D166:L166"/>
    <mergeCell ref="N166:N174"/>
    <mergeCell ref="O166:O174"/>
    <mergeCell ref="E167:K167"/>
    <mergeCell ref="F168:K168"/>
    <mergeCell ref="D169:I169"/>
    <mergeCell ref="E172:I172"/>
    <mergeCell ref="M172:M173"/>
    <mergeCell ref="E173:I173"/>
    <mergeCell ref="D154:L154"/>
    <mergeCell ref="D155:L155"/>
    <mergeCell ref="N155:N163"/>
    <mergeCell ref="O155:O163"/>
    <mergeCell ref="E156:K156"/>
    <mergeCell ref="F157:K157"/>
    <mergeCell ref="D158:I158"/>
    <mergeCell ref="E161:I161"/>
    <mergeCell ref="M161:M162"/>
    <mergeCell ref="E162:I162"/>
    <mergeCell ref="B140:P140"/>
    <mergeCell ref="D143:L143"/>
    <mergeCell ref="D144:L144"/>
    <mergeCell ref="N144:N152"/>
    <mergeCell ref="O144:O152"/>
    <mergeCell ref="E145:K145"/>
    <mergeCell ref="F146:K146"/>
    <mergeCell ref="D147:I147"/>
    <mergeCell ref="E150:I150"/>
    <mergeCell ref="M150:M151"/>
    <mergeCell ref="E151:I151"/>
    <mergeCell ref="D130:L130"/>
    <mergeCell ref="D131:L131"/>
    <mergeCell ref="N131:N137"/>
    <mergeCell ref="O131:O137"/>
    <mergeCell ref="E132:K132"/>
    <mergeCell ref="F133:K133"/>
    <mergeCell ref="D134:I134"/>
    <mergeCell ref="E135:I135"/>
    <mergeCell ref="M135:M136"/>
    <mergeCell ref="E136:I136"/>
    <mergeCell ref="D121:L121"/>
    <mergeCell ref="D122:L122"/>
    <mergeCell ref="N122:N128"/>
    <mergeCell ref="O122:O128"/>
    <mergeCell ref="E123:K123"/>
    <mergeCell ref="F124:K124"/>
    <mergeCell ref="D125:I125"/>
    <mergeCell ref="E126:I126"/>
    <mergeCell ref="M126:M127"/>
    <mergeCell ref="E127:I127"/>
    <mergeCell ref="D112:L112"/>
    <mergeCell ref="D113:L113"/>
    <mergeCell ref="N113:N119"/>
    <mergeCell ref="O113:O119"/>
    <mergeCell ref="E114:K114"/>
    <mergeCell ref="F115:K115"/>
    <mergeCell ref="D116:I116"/>
    <mergeCell ref="E117:I117"/>
    <mergeCell ref="M117:M118"/>
    <mergeCell ref="E118:I118"/>
    <mergeCell ref="D103:L103"/>
    <mergeCell ref="D104:L104"/>
    <mergeCell ref="N104:N110"/>
    <mergeCell ref="O104:O110"/>
    <mergeCell ref="E105:K105"/>
    <mergeCell ref="F106:K106"/>
    <mergeCell ref="D107:I107"/>
    <mergeCell ref="E108:I108"/>
    <mergeCell ref="M108:M109"/>
    <mergeCell ref="E109:I109"/>
    <mergeCell ref="B91:P91"/>
    <mergeCell ref="D94:L94"/>
    <mergeCell ref="D95:L95"/>
    <mergeCell ref="N95:N101"/>
    <mergeCell ref="O95:O101"/>
    <mergeCell ref="E96:K96"/>
    <mergeCell ref="F97:K97"/>
    <mergeCell ref="D98:I98"/>
    <mergeCell ref="E99:I99"/>
    <mergeCell ref="M99:M100"/>
    <mergeCell ref="E100:I100"/>
    <mergeCell ref="D81:L81"/>
    <mergeCell ref="D82:L82"/>
    <mergeCell ref="N82:N88"/>
    <mergeCell ref="O82:O88"/>
    <mergeCell ref="E83:K83"/>
    <mergeCell ref="F84:K84"/>
    <mergeCell ref="D85:I85"/>
    <mergeCell ref="E86:I86"/>
    <mergeCell ref="E87:I87"/>
    <mergeCell ref="D72:L72"/>
    <mergeCell ref="D73:L73"/>
    <mergeCell ref="N73:N79"/>
    <mergeCell ref="O73:O79"/>
    <mergeCell ref="E74:K74"/>
    <mergeCell ref="F75:K75"/>
    <mergeCell ref="D76:I76"/>
    <mergeCell ref="E77:I77"/>
    <mergeCell ref="E78:I78"/>
    <mergeCell ref="D63:J63"/>
    <mergeCell ref="D64:L64"/>
    <mergeCell ref="D65:L65"/>
    <mergeCell ref="N65:N70"/>
    <mergeCell ref="O65:O70"/>
    <mergeCell ref="E66:K66"/>
    <mergeCell ref="D67:I67"/>
    <mergeCell ref="E68:I68"/>
    <mergeCell ref="E69:I69"/>
    <mergeCell ref="D55:L55"/>
    <mergeCell ref="D56:L56"/>
    <mergeCell ref="N56:N62"/>
    <mergeCell ref="O56:O62"/>
    <mergeCell ref="E57:K57"/>
    <mergeCell ref="F58:K58"/>
    <mergeCell ref="D59:I59"/>
    <mergeCell ref="E60:I60"/>
    <mergeCell ref="E61:I61"/>
    <mergeCell ref="D46:L46"/>
    <mergeCell ref="D47:L47"/>
    <mergeCell ref="N47:N53"/>
    <mergeCell ref="O47:O53"/>
    <mergeCell ref="E48:K48"/>
    <mergeCell ref="F49:K49"/>
    <mergeCell ref="D50:I50"/>
    <mergeCell ref="E51:I51"/>
    <mergeCell ref="E52:I52"/>
    <mergeCell ref="D37:L37"/>
    <mergeCell ref="D38:L38"/>
    <mergeCell ref="N38:N44"/>
    <mergeCell ref="O38:O44"/>
    <mergeCell ref="E39:K39"/>
    <mergeCell ref="F40:K40"/>
    <mergeCell ref="D41:I41"/>
    <mergeCell ref="E42:I42"/>
    <mergeCell ref="E43:I43"/>
    <mergeCell ref="D28:L28"/>
    <mergeCell ref="D29:L29"/>
    <mergeCell ref="N29:N35"/>
    <mergeCell ref="O29:O35"/>
    <mergeCell ref="E30:K30"/>
    <mergeCell ref="F31:K31"/>
    <mergeCell ref="D32:I32"/>
    <mergeCell ref="E33:I33"/>
    <mergeCell ref="E34:I34"/>
    <mergeCell ref="B9:L9"/>
    <mergeCell ref="K11:L11"/>
    <mergeCell ref="B17:P17"/>
    <mergeCell ref="D20:L20"/>
    <mergeCell ref="D21:L21"/>
    <mergeCell ref="N21:N26"/>
    <mergeCell ref="O21:O26"/>
    <mergeCell ref="E22:K22"/>
    <mergeCell ref="D23:I23"/>
    <mergeCell ref="E24:I24"/>
    <mergeCell ref="M24:M25"/>
    <mergeCell ref="E25:I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9E7E-D8E2-4545-AE58-77B6E5DAF756}">
  <sheetPr>
    <tabColor theme="1" tint="0.499984740745262"/>
  </sheetPr>
  <dimension ref="B6:O13"/>
  <sheetViews>
    <sheetView zoomScale="90" zoomScaleNormal="90" workbookViewId="0">
      <selection activeCell="S22" sqref="S22"/>
    </sheetView>
  </sheetViews>
  <sheetFormatPr baseColWidth="10" defaultColWidth="11.42578125" defaultRowHeight="15" x14ac:dyDescent="0.25"/>
  <cols>
    <col min="1" max="1" width="4.7109375" style="2" customWidth="1"/>
    <col min="2" max="2" width="5.28515625" style="2" customWidth="1"/>
    <col min="3" max="3" width="11.42578125" style="2"/>
    <col min="4" max="4" width="4.140625" style="2" customWidth="1"/>
    <col min="5" max="5" width="13.42578125" style="2" customWidth="1"/>
    <col min="6" max="6" width="4.28515625" style="2" customWidth="1"/>
    <col min="7" max="7" width="13.85546875" style="2" customWidth="1"/>
    <col min="8" max="8" width="14.7109375" style="2" customWidth="1"/>
    <col min="9" max="12" width="11.42578125" style="2"/>
    <col min="13" max="13" width="11.42578125" style="2" customWidth="1"/>
    <col min="14" max="14" width="19.85546875" style="2" customWidth="1"/>
    <col min="15" max="15" width="21.5703125" style="2" customWidth="1"/>
    <col min="16" max="16384" width="11.42578125" style="2"/>
  </cols>
  <sheetData>
    <row r="6" spans="2:15" ht="35.25" customHeight="1" x14ac:dyDescent="0.25">
      <c r="B6" s="96"/>
      <c r="C6" s="96"/>
      <c r="D6" s="96"/>
      <c r="E6" s="96"/>
      <c r="F6" s="96"/>
      <c r="G6" s="96"/>
      <c r="H6" s="96"/>
      <c r="I6" s="96"/>
      <c r="J6" s="96"/>
      <c r="K6" s="96"/>
      <c r="L6" s="96"/>
      <c r="M6" s="96"/>
      <c r="N6" s="96"/>
      <c r="O6" s="96"/>
    </row>
    <row r="8" spans="2:15" ht="33.75" customHeight="1" x14ac:dyDescent="0.25">
      <c r="E8" s="67" t="s">
        <v>103</v>
      </c>
      <c r="G8" s="67" t="s">
        <v>104</v>
      </c>
    </row>
    <row r="9" spans="2:15" x14ac:dyDescent="0.25">
      <c r="C9" s="72" t="s">
        <v>105</v>
      </c>
      <c r="D9" s="69"/>
      <c r="E9" s="73">
        <f>'2. Puntuación vbles'!N9</f>
        <v>36</v>
      </c>
      <c r="F9" s="69"/>
      <c r="G9" s="81">
        <v>20</v>
      </c>
    </row>
    <row r="10" spans="2:15" x14ac:dyDescent="0.25">
      <c r="C10" s="69"/>
      <c r="D10" s="69"/>
      <c r="E10" s="69"/>
      <c r="F10" s="69"/>
      <c r="G10" s="69"/>
    </row>
    <row r="11" spans="2:15" x14ac:dyDescent="0.25">
      <c r="C11" s="71" t="s">
        <v>106</v>
      </c>
      <c r="D11" s="69"/>
      <c r="E11" s="79">
        <v>20</v>
      </c>
      <c r="F11" s="69"/>
      <c r="G11" s="80">
        <v>13</v>
      </c>
    </row>
    <row r="12" spans="2:15" x14ac:dyDescent="0.25">
      <c r="C12" s="69"/>
      <c r="D12" s="69"/>
      <c r="E12" s="69"/>
      <c r="F12" s="69"/>
      <c r="G12" s="69"/>
    </row>
    <row r="13" spans="2:15" x14ac:dyDescent="0.25">
      <c r="C13" s="68" t="s">
        <v>107</v>
      </c>
      <c r="D13" s="69"/>
      <c r="E13" s="78">
        <v>13</v>
      </c>
      <c r="F13" s="69"/>
      <c r="G13" s="70">
        <v>0</v>
      </c>
    </row>
  </sheetData>
  <sheetProtection select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3C48-0C0E-486D-8735-94CB3A334A6F}">
  <sheetPr>
    <tabColor theme="5" tint="0.79998168889431442"/>
  </sheetPr>
  <dimension ref="B3:AM329"/>
  <sheetViews>
    <sheetView zoomScale="70" zoomScaleNormal="70" workbookViewId="0">
      <selection activeCell="F136" sqref="F136:K136"/>
    </sheetView>
  </sheetViews>
  <sheetFormatPr baseColWidth="10" defaultRowHeight="15" x14ac:dyDescent="0.25"/>
  <cols>
    <col min="1" max="1" width="11.42578125" style="2"/>
    <col min="2" max="3" width="6.140625" style="2" customWidth="1"/>
    <col min="4" max="4" width="5.7109375" style="2" customWidth="1"/>
    <col min="5" max="5" width="2.7109375" style="2" customWidth="1"/>
    <col min="6" max="6" width="21.85546875" style="2" customWidth="1"/>
    <col min="7" max="7" width="6" style="2" customWidth="1"/>
    <col min="8" max="9" width="11.42578125" style="2"/>
    <col min="10" max="10" width="7.5703125" style="2" customWidth="1"/>
    <col min="11" max="11" width="32.140625" style="2" customWidth="1"/>
    <col min="12" max="12" width="3" style="2" customWidth="1"/>
    <col min="13" max="13" width="15.5703125" style="2" customWidth="1"/>
    <col min="14" max="15" width="13.7109375" style="2" customWidth="1"/>
    <col min="16" max="16" width="14" style="2" customWidth="1"/>
    <col min="17" max="17" width="16.28515625" style="69" customWidth="1"/>
    <col min="18" max="18" width="14.7109375" style="2" customWidth="1"/>
    <col min="19" max="19" width="9.28515625" style="2" customWidth="1"/>
    <col min="20" max="20" width="5.5703125" style="2" customWidth="1"/>
    <col min="21" max="16384" width="11.42578125" style="2"/>
  </cols>
  <sheetData>
    <row r="3" spans="2:39" x14ac:dyDescent="0.25">
      <c r="AM3" s="2" t="s">
        <v>114</v>
      </c>
    </row>
    <row r="4" spans="2:39" x14ac:dyDescent="0.25">
      <c r="AM4" s="2" t="s">
        <v>112</v>
      </c>
    </row>
    <row r="5" spans="2:39" x14ac:dyDescent="0.25">
      <c r="AM5" s="2" t="s">
        <v>113</v>
      </c>
    </row>
    <row r="6" spans="2:39" ht="25.5" customHeight="1" x14ac:dyDescent="0.25"/>
    <row r="7" spans="2:39" ht="44.25" customHeight="1" x14ac:dyDescent="0.25">
      <c r="B7" s="91"/>
      <c r="C7" s="90"/>
      <c r="D7" s="90"/>
      <c r="E7" s="90"/>
      <c r="F7" s="90"/>
      <c r="G7" s="90"/>
      <c r="H7" s="90"/>
      <c r="I7" s="90"/>
      <c r="J7" s="90"/>
      <c r="K7" s="90"/>
      <c r="L7" s="90"/>
      <c r="M7" s="90"/>
      <c r="N7" s="90"/>
      <c r="O7" s="90"/>
      <c r="P7" s="90"/>
      <c r="Q7" s="120"/>
      <c r="R7" s="90"/>
      <c r="S7" s="89"/>
    </row>
    <row r="8" spans="2:39" ht="9" customHeight="1" thickBot="1" x14ac:dyDescent="0.3">
      <c r="B8" s="87"/>
      <c r="C8" s="8"/>
      <c r="D8" s="8"/>
      <c r="E8" s="8"/>
      <c r="F8" s="8"/>
      <c r="G8" s="8"/>
      <c r="H8" s="8"/>
      <c r="I8" s="8"/>
      <c r="J8" s="8"/>
      <c r="K8" s="8"/>
      <c r="L8" s="8"/>
      <c r="M8" s="8"/>
      <c r="N8" s="8"/>
      <c r="O8" s="8"/>
      <c r="P8" s="8"/>
      <c r="Q8" s="102"/>
      <c r="R8" s="8"/>
      <c r="S8" s="85"/>
    </row>
    <row r="9" spans="2:39" ht="21.75" customHeight="1" thickBot="1" x14ac:dyDescent="0.3">
      <c r="B9" s="87"/>
      <c r="C9" s="8"/>
      <c r="D9" s="112" t="s">
        <v>116</v>
      </c>
      <c r="E9" s="113"/>
      <c r="F9" s="114"/>
      <c r="G9" s="8"/>
      <c r="H9" s="115"/>
      <c r="I9" s="8"/>
      <c r="J9" s="8"/>
      <c r="K9" s="217" t="s">
        <v>109</v>
      </c>
      <c r="L9" s="218"/>
      <c r="M9" s="219"/>
      <c r="N9" s="8"/>
      <c r="O9" s="217" t="s">
        <v>110</v>
      </c>
      <c r="P9" s="218"/>
      <c r="Q9" s="218"/>
      <c r="R9" s="219"/>
      <c r="S9" s="85"/>
    </row>
    <row r="10" spans="2:39" ht="6.75" hidden="1" customHeight="1" x14ac:dyDescent="0.25">
      <c r="B10" s="87"/>
      <c r="C10" s="8"/>
      <c r="D10" s="99"/>
      <c r="E10" s="99"/>
      <c r="F10" s="99"/>
      <c r="G10" s="8"/>
      <c r="H10" s="99"/>
      <c r="I10" s="8"/>
      <c r="J10" s="8"/>
      <c r="K10" s="8"/>
      <c r="L10" s="8"/>
      <c r="M10" s="8"/>
      <c r="N10" s="8"/>
      <c r="O10" s="8"/>
      <c r="P10" s="8"/>
      <c r="Q10" s="102"/>
      <c r="R10" s="8"/>
      <c r="S10" s="85"/>
    </row>
    <row r="11" spans="2:39" ht="5.25" customHeight="1" thickBot="1" x14ac:dyDescent="0.3">
      <c r="B11" s="87"/>
      <c r="C11" s="8"/>
      <c r="D11" s="8"/>
      <c r="E11" s="8"/>
      <c r="F11" s="8"/>
      <c r="G11" s="8"/>
      <c r="H11" s="8"/>
      <c r="I11" s="8"/>
      <c r="J11" s="8"/>
      <c r="K11" s="8"/>
      <c r="L11" s="8"/>
      <c r="M11" s="8"/>
      <c r="N11" s="8"/>
      <c r="O11" s="8"/>
      <c r="P11" s="8"/>
      <c r="Q11" s="102"/>
      <c r="R11" s="8"/>
      <c r="S11" s="85"/>
    </row>
    <row r="12" spans="2:39" ht="26.25" customHeight="1" thickBot="1" x14ac:dyDescent="0.3">
      <c r="B12" s="87"/>
      <c r="C12" s="8"/>
      <c r="D12" s="112" t="s">
        <v>115</v>
      </c>
      <c r="E12" s="113"/>
      <c r="F12" s="114"/>
      <c r="G12" s="8"/>
      <c r="H12" s="117">
        <f xml:space="preserve"> SUM(R147,R158,R169,R180,R191,R202,R213,R224,R235,R246,R257,R268)</f>
        <v>0</v>
      </c>
      <c r="I12" s="8"/>
      <c r="J12" s="8"/>
      <c r="K12" s="116" t="s">
        <v>118</v>
      </c>
      <c r="L12" s="8"/>
      <c r="M12" s="117" t="str">
        <f>IF((Q24="SI")*AND(Q32="SI")*AND(Q41="SI")*AND(Q50="SI")*AND(Q59="SI")*AND(Q68="SI")*AND(Q76="SI")*AND(Q85="SI"),"SI","NO")</f>
        <v>NO</v>
      </c>
      <c r="N12" s="8"/>
      <c r="O12" s="129" t="s">
        <v>118</v>
      </c>
      <c r="P12" s="116"/>
      <c r="Q12" s="102"/>
      <c r="R12" s="117" t="str">
        <f>IF((Q24="SI")*AND(Q32="SI")*AND(Q41="SI")*AND(Q50="SI")*AND(Q59="SI"),"SI","NO")</f>
        <v>NO</v>
      </c>
      <c r="S12" s="85"/>
    </row>
    <row r="13" spans="2:39" ht="6" customHeight="1" thickBot="1" x14ac:dyDescent="0.3">
      <c r="B13" s="87"/>
      <c r="C13" s="8"/>
      <c r="D13" s="8"/>
      <c r="E13" s="8"/>
      <c r="F13" s="8"/>
      <c r="G13" s="8"/>
      <c r="H13" s="8"/>
      <c r="I13" s="8"/>
      <c r="J13" s="8"/>
      <c r="K13" s="8"/>
      <c r="L13" s="8"/>
      <c r="M13" s="8"/>
      <c r="N13" s="8"/>
      <c r="O13" s="8"/>
      <c r="P13" s="8"/>
      <c r="Q13" s="102"/>
      <c r="R13" s="8"/>
      <c r="S13" s="85"/>
    </row>
    <row r="14" spans="2:39" ht="24" customHeight="1" thickBot="1" x14ac:dyDescent="0.3">
      <c r="B14" s="87"/>
      <c r="C14" s="8"/>
      <c r="D14" s="112" t="s">
        <v>119</v>
      </c>
      <c r="E14" s="113"/>
      <c r="F14" s="114"/>
      <c r="G14" s="8"/>
      <c r="H14" s="123" t="str">
        <f>IF(Priorización_P1!H12&gt;='3. Rangos'!G9,"Nivel 1",IF(Priorización_P1!H12&gt;='3. Rangos'!G11,"Nivel 2",IF(Priorización_P1!H12&gt;='3. Rangos'!G13,"Nivel 3")))</f>
        <v>Nivel 3</v>
      </c>
      <c r="I14" s="8"/>
      <c r="J14" s="8"/>
      <c r="K14" s="116" t="s">
        <v>117</v>
      </c>
      <c r="L14" s="8"/>
      <c r="M14" s="117" t="str">
        <f>IF((Q98="SI")*AND(Q107="SI")*AND(Q116="SI")*AND(Q125="SI")*AND(Q134="SI"),"SI","NO")</f>
        <v>NO</v>
      </c>
      <c r="N14" s="8"/>
      <c r="O14" s="129" t="s">
        <v>117</v>
      </c>
      <c r="P14" s="119"/>
      <c r="Q14" s="102"/>
      <c r="R14" s="117" t="str">
        <f>IF((Q98="SI")*AND(Q107="SI")*AND(Q125="SI")*AND(Q134="SI"),"SI","NO")</f>
        <v>NO</v>
      </c>
      <c r="S14" s="85"/>
    </row>
    <row r="15" spans="2:39" ht="8.25" customHeight="1" thickBot="1" x14ac:dyDescent="0.3">
      <c r="B15" s="87"/>
      <c r="C15" s="8"/>
      <c r="D15" s="8"/>
      <c r="E15" s="8"/>
      <c r="F15" s="8"/>
      <c r="G15" s="8"/>
      <c r="H15" s="8"/>
      <c r="I15" s="8"/>
      <c r="J15" s="8"/>
      <c r="K15" s="8"/>
      <c r="L15" s="8"/>
      <c r="M15" s="8"/>
      <c r="N15" s="8"/>
      <c r="O15" s="8"/>
      <c r="P15" s="8"/>
      <c r="Q15" s="102"/>
      <c r="R15" s="8"/>
      <c r="S15" s="85"/>
    </row>
    <row r="16" spans="2:39" ht="22.5" customHeight="1" thickBot="1" x14ac:dyDescent="0.3">
      <c r="B16" s="87"/>
      <c r="C16" s="8"/>
      <c r="D16" s="8"/>
      <c r="E16" s="8"/>
      <c r="F16" s="8"/>
      <c r="G16" s="8"/>
      <c r="H16" s="8"/>
      <c r="I16" s="8"/>
      <c r="J16" s="8"/>
      <c r="K16" s="116" t="s">
        <v>102</v>
      </c>
      <c r="L16" s="8"/>
      <c r="M16" s="117">
        <f xml:space="preserve"> SUM(R147,R158,R169,R180,R191,R202,R213,R224,R235,R246,R257,R268)</f>
        <v>0</v>
      </c>
      <c r="N16" s="8"/>
      <c r="O16" s="129" t="s">
        <v>102</v>
      </c>
      <c r="P16" s="130"/>
      <c r="Q16" s="102"/>
      <c r="R16" s="117">
        <f xml:space="preserve"> SUM(R147,R158,R169,R180,R191,R202,R213,R224,R235,R246,R257,R268)</f>
        <v>0</v>
      </c>
      <c r="S16" s="85"/>
    </row>
    <row r="17" spans="2:19" ht="10.5" customHeight="1" x14ac:dyDescent="0.25">
      <c r="B17" s="84"/>
      <c r="C17" s="83"/>
      <c r="D17" s="83"/>
      <c r="E17" s="83"/>
      <c r="F17" s="83"/>
      <c r="G17" s="83"/>
      <c r="H17" s="83"/>
      <c r="I17" s="83"/>
      <c r="J17" s="83"/>
      <c r="K17" s="83"/>
      <c r="L17" s="83"/>
      <c r="M17" s="83"/>
      <c r="N17" s="83"/>
      <c r="O17" s="83"/>
      <c r="P17" s="83"/>
      <c r="Q17" s="121"/>
      <c r="R17" s="83"/>
      <c r="S17" s="82"/>
    </row>
    <row r="18" spans="2:19" x14ac:dyDescent="0.25">
      <c r="B18" s="92" t="s">
        <v>111</v>
      </c>
    </row>
    <row r="19" spans="2:19" ht="15.75" thickBot="1" x14ac:dyDescent="0.3"/>
    <row r="20" spans="2:19" ht="27.75" customHeight="1" thickBot="1" x14ac:dyDescent="0.3">
      <c r="B20" s="220" t="s">
        <v>43</v>
      </c>
      <c r="C20" s="221"/>
      <c r="D20" s="221"/>
      <c r="E20" s="221"/>
      <c r="F20" s="221"/>
      <c r="G20" s="221"/>
      <c r="H20" s="221"/>
      <c r="I20" s="221"/>
      <c r="J20" s="221"/>
      <c r="K20" s="221"/>
      <c r="L20" s="221"/>
      <c r="M20" s="221"/>
      <c r="N20" s="221"/>
      <c r="O20" s="221"/>
      <c r="P20" s="221"/>
      <c r="Q20" s="221"/>
      <c r="R20" s="221"/>
      <c r="S20" s="222"/>
    </row>
    <row r="21" spans="2:19" ht="20.25" customHeight="1" x14ac:dyDescent="0.25"/>
    <row r="22" spans="2:19" ht="20.25" customHeight="1" thickBot="1" x14ac:dyDescent="0.3">
      <c r="B22" s="4"/>
      <c r="C22" s="5"/>
      <c r="D22" s="5"/>
      <c r="E22" s="5"/>
      <c r="F22" s="5"/>
      <c r="G22" s="5"/>
      <c r="H22" s="5"/>
      <c r="I22" s="5"/>
      <c r="J22" s="5"/>
      <c r="K22" s="5"/>
      <c r="L22" s="5"/>
      <c r="M22" s="5"/>
      <c r="N22" s="5"/>
      <c r="O22" s="5"/>
      <c r="P22" s="5"/>
      <c r="Q22" s="101"/>
      <c r="R22" s="5"/>
      <c r="S22" s="6"/>
    </row>
    <row r="23" spans="2:19" ht="21.75" thickBot="1" x14ac:dyDescent="0.3">
      <c r="B23" s="7"/>
      <c r="C23" s="8"/>
      <c r="D23" s="139" t="s">
        <v>11</v>
      </c>
      <c r="E23" s="140"/>
      <c r="F23" s="140"/>
      <c r="G23" s="140"/>
      <c r="H23" s="140"/>
      <c r="I23" s="140"/>
      <c r="J23" s="140"/>
      <c r="K23" s="140"/>
      <c r="L23" s="141"/>
      <c r="M23" s="29"/>
      <c r="N23" s="31" t="s">
        <v>27</v>
      </c>
      <c r="O23" s="32" t="s">
        <v>28</v>
      </c>
      <c r="P23" s="8"/>
      <c r="Q23" s="97" t="s">
        <v>108</v>
      </c>
      <c r="R23" s="8"/>
      <c r="S23" s="9"/>
    </row>
    <row r="24" spans="2:19" ht="27" customHeight="1" thickBot="1" x14ac:dyDescent="0.3">
      <c r="B24" s="7"/>
      <c r="C24" s="8"/>
      <c r="D24" s="142" t="s">
        <v>12</v>
      </c>
      <c r="E24" s="204"/>
      <c r="F24" s="204"/>
      <c r="G24" s="204"/>
      <c r="H24" s="204"/>
      <c r="I24" s="204"/>
      <c r="J24" s="204"/>
      <c r="K24" s="204"/>
      <c r="L24" s="144"/>
      <c r="M24" s="8"/>
      <c r="N24" s="145" t="s">
        <v>1</v>
      </c>
      <c r="O24" s="145" t="s">
        <v>1</v>
      </c>
      <c r="P24" s="8"/>
      <c r="Q24" s="94"/>
      <c r="R24" s="8"/>
      <c r="S24" s="9"/>
    </row>
    <row r="25" spans="2:19" ht="36.75" customHeight="1" x14ac:dyDescent="0.25">
      <c r="B25" s="7"/>
      <c r="C25" s="8"/>
      <c r="D25" s="23"/>
      <c r="E25" s="148" t="s">
        <v>0</v>
      </c>
      <c r="F25" s="148"/>
      <c r="G25" s="148"/>
      <c r="H25" s="148"/>
      <c r="I25" s="148"/>
      <c r="J25" s="148"/>
      <c r="K25" s="148"/>
      <c r="L25" s="28"/>
      <c r="M25" s="8"/>
      <c r="N25" s="146"/>
      <c r="O25" s="146"/>
      <c r="P25" s="30"/>
      <c r="Q25" s="102"/>
      <c r="R25" s="8"/>
      <c r="S25" s="9"/>
    </row>
    <row r="26" spans="2:19" ht="8.25" customHeight="1" x14ac:dyDescent="0.25">
      <c r="B26" s="7"/>
      <c r="C26" s="8"/>
      <c r="D26" s="149"/>
      <c r="E26" s="205"/>
      <c r="F26" s="205"/>
      <c r="G26" s="205"/>
      <c r="H26" s="205"/>
      <c r="I26" s="205"/>
      <c r="J26" s="17"/>
      <c r="K26" s="15"/>
      <c r="L26" s="18"/>
      <c r="M26" s="8"/>
      <c r="N26" s="146"/>
      <c r="O26" s="146"/>
      <c r="P26" s="8"/>
      <c r="Q26" s="102"/>
      <c r="R26" s="8"/>
      <c r="S26" s="9"/>
    </row>
    <row r="27" spans="2:19" ht="15" customHeight="1" x14ac:dyDescent="0.25">
      <c r="B27" s="7"/>
      <c r="C27" s="8"/>
      <c r="D27" s="20"/>
      <c r="E27" s="151" t="s">
        <v>6</v>
      </c>
      <c r="F27" s="151"/>
      <c r="G27" s="151"/>
      <c r="H27" s="151"/>
      <c r="I27" s="151"/>
      <c r="J27" s="15"/>
      <c r="K27" s="3" t="s">
        <v>13</v>
      </c>
      <c r="L27" s="18"/>
      <c r="M27" s="152"/>
      <c r="N27" s="146"/>
      <c r="O27" s="146"/>
      <c r="P27" s="8"/>
      <c r="Q27" s="102"/>
      <c r="R27" s="8"/>
      <c r="S27" s="9"/>
    </row>
    <row r="28" spans="2:19" ht="15.75" customHeight="1" x14ac:dyDescent="0.25">
      <c r="B28" s="7"/>
      <c r="C28" s="8"/>
      <c r="D28" s="20"/>
      <c r="E28" s="151" t="s">
        <v>7</v>
      </c>
      <c r="F28" s="151"/>
      <c r="G28" s="151"/>
      <c r="H28" s="151"/>
      <c r="I28" s="151"/>
      <c r="J28" s="15"/>
      <c r="K28" s="3" t="s">
        <v>14</v>
      </c>
      <c r="L28" s="18"/>
      <c r="M28" s="152"/>
      <c r="N28" s="146"/>
      <c r="O28" s="146"/>
      <c r="P28" s="8"/>
      <c r="Q28" s="102"/>
      <c r="R28" s="8"/>
      <c r="S28" s="9"/>
    </row>
    <row r="29" spans="2:19" ht="15.75" customHeight="1" thickBot="1" x14ac:dyDescent="0.3">
      <c r="B29" s="7"/>
      <c r="C29" s="8"/>
      <c r="D29" s="21"/>
      <c r="E29" s="19"/>
      <c r="F29" s="19"/>
      <c r="G29" s="19"/>
      <c r="H29" s="19"/>
      <c r="I29" s="19"/>
      <c r="J29" s="19"/>
      <c r="K29" s="19"/>
      <c r="L29" s="22"/>
      <c r="M29" s="30"/>
      <c r="N29" s="147"/>
      <c r="O29" s="147"/>
      <c r="P29" s="8"/>
      <c r="Q29" s="102"/>
      <c r="R29" s="8"/>
      <c r="S29" s="9"/>
    </row>
    <row r="30" spans="2:19" ht="15.75" thickBot="1" x14ac:dyDescent="0.3">
      <c r="B30" s="7"/>
      <c r="C30" s="8"/>
      <c r="D30" s="8"/>
      <c r="E30" s="8"/>
      <c r="F30" s="8"/>
      <c r="G30" s="8"/>
      <c r="H30" s="8"/>
      <c r="I30" s="8"/>
      <c r="J30" s="8"/>
      <c r="K30" s="8"/>
      <c r="L30" s="8"/>
      <c r="M30" s="8"/>
      <c r="N30" s="8"/>
      <c r="O30" s="8"/>
      <c r="P30" s="8"/>
      <c r="Q30" s="102"/>
      <c r="R30" s="8"/>
      <c r="S30" s="9"/>
    </row>
    <row r="31" spans="2:19" ht="21" customHeight="1" thickBot="1" x14ac:dyDescent="0.3">
      <c r="B31" s="7"/>
      <c r="C31" s="8"/>
      <c r="D31" s="139" t="s">
        <v>16</v>
      </c>
      <c r="E31" s="140"/>
      <c r="F31" s="140"/>
      <c r="G31" s="140"/>
      <c r="H31" s="140"/>
      <c r="I31" s="140"/>
      <c r="J31" s="140"/>
      <c r="K31" s="140"/>
      <c r="L31" s="141"/>
      <c r="M31" s="29"/>
      <c r="N31" s="31" t="s">
        <v>27</v>
      </c>
      <c r="O31" s="32" t="s">
        <v>28</v>
      </c>
      <c r="P31" s="8"/>
      <c r="Q31" s="97" t="s">
        <v>108</v>
      </c>
      <c r="R31" s="8"/>
      <c r="S31" s="9"/>
    </row>
    <row r="32" spans="2:19" ht="27" customHeight="1" thickBot="1" x14ac:dyDescent="0.3">
      <c r="B32" s="7"/>
      <c r="C32" s="8"/>
      <c r="D32" s="142" t="s">
        <v>15</v>
      </c>
      <c r="E32" s="204"/>
      <c r="F32" s="204"/>
      <c r="G32" s="204"/>
      <c r="H32" s="204"/>
      <c r="I32" s="204"/>
      <c r="J32" s="204"/>
      <c r="K32" s="204"/>
      <c r="L32" s="144"/>
      <c r="M32" s="8"/>
      <c r="N32" s="145" t="s">
        <v>1</v>
      </c>
      <c r="O32" s="145" t="s">
        <v>1</v>
      </c>
      <c r="P32" s="8"/>
      <c r="Q32" s="94"/>
      <c r="R32" s="8"/>
      <c r="S32" s="9"/>
    </row>
    <row r="33" spans="2:19" ht="33" customHeight="1" x14ac:dyDescent="0.25">
      <c r="B33" s="7"/>
      <c r="C33" s="8"/>
      <c r="D33" s="23"/>
      <c r="E33" s="153" t="s">
        <v>18</v>
      </c>
      <c r="F33" s="154"/>
      <c r="G33" s="154"/>
      <c r="H33" s="154"/>
      <c r="I33" s="154"/>
      <c r="J33" s="154"/>
      <c r="K33" s="155"/>
      <c r="L33" s="24"/>
      <c r="M33" s="8"/>
      <c r="N33" s="146"/>
      <c r="O33" s="146"/>
      <c r="P33" s="8"/>
      <c r="Q33" s="102"/>
      <c r="R33" s="8"/>
      <c r="S33" s="9"/>
    </row>
    <row r="34" spans="2:19" ht="54.75" customHeight="1" x14ac:dyDescent="0.25">
      <c r="B34" s="7"/>
      <c r="C34" s="8"/>
      <c r="D34" s="23"/>
      <c r="E34" s="26"/>
      <c r="F34" s="156" t="s">
        <v>17</v>
      </c>
      <c r="G34" s="156"/>
      <c r="H34" s="156"/>
      <c r="I34" s="156"/>
      <c r="J34" s="156"/>
      <c r="K34" s="157"/>
      <c r="L34" s="24"/>
      <c r="M34" s="8"/>
      <c r="N34" s="146"/>
      <c r="O34" s="146"/>
      <c r="P34" s="8"/>
      <c r="Q34" s="102"/>
      <c r="R34" s="8"/>
      <c r="S34" s="9"/>
    </row>
    <row r="35" spans="2:19" ht="15" customHeight="1" x14ac:dyDescent="0.25">
      <c r="B35" s="13"/>
      <c r="C35" s="8"/>
      <c r="D35" s="149"/>
      <c r="E35" s="205"/>
      <c r="F35" s="205"/>
      <c r="G35" s="205"/>
      <c r="H35" s="205"/>
      <c r="I35" s="205"/>
      <c r="J35" s="17"/>
      <c r="K35" s="15"/>
      <c r="L35" s="18"/>
      <c r="M35" s="8"/>
      <c r="N35" s="146"/>
      <c r="O35" s="146"/>
      <c r="P35" s="98"/>
      <c r="Q35" s="102"/>
      <c r="R35" s="8"/>
      <c r="S35" s="9"/>
    </row>
    <row r="36" spans="2:19" ht="15" customHeight="1" x14ac:dyDescent="0.25">
      <c r="B36" s="7"/>
      <c r="C36" s="8"/>
      <c r="D36" s="20"/>
      <c r="E36" s="151" t="s">
        <v>6</v>
      </c>
      <c r="F36" s="151"/>
      <c r="G36" s="151"/>
      <c r="H36" s="151"/>
      <c r="I36" s="151"/>
      <c r="J36" s="15"/>
      <c r="K36" s="3" t="s">
        <v>13</v>
      </c>
      <c r="L36" s="18"/>
      <c r="M36" s="8"/>
      <c r="N36" s="146"/>
      <c r="O36" s="146"/>
      <c r="P36" s="8"/>
      <c r="Q36" s="102"/>
      <c r="R36" s="8"/>
      <c r="S36" s="9"/>
    </row>
    <row r="37" spans="2:19" ht="15" customHeight="1" x14ac:dyDescent="0.25">
      <c r="B37" s="7"/>
      <c r="C37" s="8"/>
      <c r="D37" s="20"/>
      <c r="E37" s="151" t="s">
        <v>7</v>
      </c>
      <c r="F37" s="151"/>
      <c r="G37" s="151"/>
      <c r="H37" s="151"/>
      <c r="I37" s="151"/>
      <c r="J37" s="15"/>
      <c r="K37" s="3" t="s">
        <v>14</v>
      </c>
      <c r="L37" s="18"/>
      <c r="M37" s="8"/>
      <c r="N37" s="146"/>
      <c r="O37" s="146"/>
      <c r="P37" s="8"/>
      <c r="Q37" s="102"/>
      <c r="R37" s="8"/>
      <c r="S37" s="9"/>
    </row>
    <row r="38" spans="2:19" ht="15.75" customHeight="1" thickBot="1" x14ac:dyDescent="0.3">
      <c r="B38" s="7"/>
      <c r="C38" s="8"/>
      <c r="D38" s="21"/>
      <c r="E38" s="19"/>
      <c r="F38" s="19"/>
      <c r="G38" s="19"/>
      <c r="H38" s="19"/>
      <c r="I38" s="19"/>
      <c r="J38" s="19"/>
      <c r="K38" s="19"/>
      <c r="L38" s="22"/>
      <c r="M38" s="8"/>
      <c r="N38" s="147"/>
      <c r="O38" s="147"/>
      <c r="P38" s="8"/>
      <c r="Q38" s="102"/>
      <c r="R38" s="8"/>
      <c r="S38" s="9"/>
    </row>
    <row r="39" spans="2:19" ht="15.75" thickBot="1" x14ac:dyDescent="0.3">
      <c r="B39" s="7"/>
      <c r="C39" s="8"/>
      <c r="D39" s="8"/>
      <c r="E39" s="8"/>
      <c r="F39" s="8"/>
      <c r="G39" s="8"/>
      <c r="H39" s="8"/>
      <c r="I39" s="8"/>
      <c r="J39" s="8"/>
      <c r="K39" s="8"/>
      <c r="L39" s="8"/>
      <c r="M39" s="8"/>
      <c r="N39" s="8"/>
      <c r="O39" s="8"/>
      <c r="P39" s="8"/>
      <c r="Q39" s="102"/>
      <c r="R39" s="8"/>
      <c r="S39" s="9"/>
    </row>
    <row r="40" spans="2:19" ht="15.75" customHeight="1" thickBot="1" x14ac:dyDescent="0.3">
      <c r="B40" s="7"/>
      <c r="C40" s="8"/>
      <c r="D40" s="139" t="s">
        <v>19</v>
      </c>
      <c r="E40" s="140"/>
      <c r="F40" s="140"/>
      <c r="G40" s="140"/>
      <c r="H40" s="140"/>
      <c r="I40" s="140"/>
      <c r="J40" s="140"/>
      <c r="K40" s="140"/>
      <c r="L40" s="141"/>
      <c r="M40" s="8"/>
      <c r="N40" s="31" t="s">
        <v>27</v>
      </c>
      <c r="O40" s="32" t="s">
        <v>28</v>
      </c>
      <c r="P40" s="8"/>
      <c r="Q40" s="97" t="s">
        <v>108</v>
      </c>
      <c r="R40" s="8"/>
      <c r="S40" s="9"/>
    </row>
    <row r="41" spans="2:19" ht="27" customHeight="1" thickBot="1" x14ac:dyDescent="0.3">
      <c r="B41" s="7"/>
      <c r="C41" s="8"/>
      <c r="D41" s="142" t="s">
        <v>20</v>
      </c>
      <c r="E41" s="204"/>
      <c r="F41" s="204"/>
      <c r="G41" s="204"/>
      <c r="H41" s="204"/>
      <c r="I41" s="204"/>
      <c r="J41" s="204"/>
      <c r="K41" s="204"/>
      <c r="L41" s="144"/>
      <c r="M41" s="8"/>
      <c r="N41" s="158" t="s">
        <v>1</v>
      </c>
      <c r="O41" s="145" t="s">
        <v>1</v>
      </c>
      <c r="P41" s="8"/>
      <c r="Q41" s="94"/>
      <c r="R41" s="8"/>
      <c r="S41" s="9"/>
    </row>
    <row r="42" spans="2:19" ht="69.75" customHeight="1" x14ac:dyDescent="0.25">
      <c r="B42" s="7"/>
      <c r="C42" s="8"/>
      <c r="D42" s="23"/>
      <c r="E42" s="153" t="s">
        <v>21</v>
      </c>
      <c r="F42" s="154"/>
      <c r="G42" s="154"/>
      <c r="H42" s="154"/>
      <c r="I42" s="154"/>
      <c r="J42" s="154"/>
      <c r="K42" s="155"/>
      <c r="L42" s="24"/>
      <c r="M42" s="8"/>
      <c r="N42" s="159"/>
      <c r="O42" s="146"/>
      <c r="P42" s="8"/>
      <c r="Q42" s="102"/>
      <c r="R42" s="8"/>
      <c r="S42" s="9"/>
    </row>
    <row r="43" spans="2:19" ht="30.75" customHeight="1" x14ac:dyDescent="0.25">
      <c r="B43" s="7"/>
      <c r="C43" s="8"/>
      <c r="D43" s="23"/>
      <c r="E43" s="26"/>
      <c r="F43" s="156" t="s">
        <v>22</v>
      </c>
      <c r="G43" s="156"/>
      <c r="H43" s="156"/>
      <c r="I43" s="156"/>
      <c r="J43" s="156"/>
      <c r="K43" s="157"/>
      <c r="L43" s="24"/>
      <c r="M43" s="8"/>
      <c r="N43" s="159"/>
      <c r="O43" s="146"/>
      <c r="P43" s="8"/>
      <c r="Q43" s="102"/>
      <c r="R43" s="8"/>
      <c r="S43" s="9"/>
    </row>
    <row r="44" spans="2:19" ht="15.75" customHeight="1" x14ac:dyDescent="0.25">
      <c r="B44" s="7"/>
      <c r="C44" s="8"/>
      <c r="D44" s="149"/>
      <c r="E44" s="205"/>
      <c r="F44" s="205"/>
      <c r="G44" s="205"/>
      <c r="H44" s="205"/>
      <c r="I44" s="205"/>
      <c r="J44" s="17"/>
      <c r="K44" s="15"/>
      <c r="L44" s="18"/>
      <c r="M44" s="8"/>
      <c r="N44" s="159"/>
      <c r="O44" s="146"/>
      <c r="P44" s="8"/>
      <c r="Q44" s="102"/>
      <c r="R44" s="8"/>
      <c r="S44" s="9"/>
    </row>
    <row r="45" spans="2:19" ht="15.75" customHeight="1" x14ac:dyDescent="0.25">
      <c r="B45" s="7"/>
      <c r="C45" s="8"/>
      <c r="D45" s="20"/>
      <c r="E45" s="151" t="s">
        <v>6</v>
      </c>
      <c r="F45" s="151"/>
      <c r="G45" s="151"/>
      <c r="H45" s="151"/>
      <c r="I45" s="151"/>
      <c r="J45" s="15"/>
      <c r="K45" s="3" t="s">
        <v>13</v>
      </c>
      <c r="L45" s="18"/>
      <c r="M45" s="8"/>
      <c r="N45" s="159"/>
      <c r="O45" s="146"/>
      <c r="P45" s="8"/>
      <c r="Q45" s="102"/>
      <c r="R45" s="8"/>
      <c r="S45" s="9"/>
    </row>
    <row r="46" spans="2:19" ht="15.75" customHeight="1" x14ac:dyDescent="0.25">
      <c r="B46" s="7"/>
      <c r="C46" s="8"/>
      <c r="D46" s="20"/>
      <c r="E46" s="151" t="s">
        <v>7</v>
      </c>
      <c r="F46" s="151"/>
      <c r="G46" s="151"/>
      <c r="H46" s="151"/>
      <c r="I46" s="151"/>
      <c r="J46" s="15"/>
      <c r="K46" s="3" t="s">
        <v>14</v>
      </c>
      <c r="L46" s="18"/>
      <c r="M46" s="8"/>
      <c r="N46" s="159"/>
      <c r="O46" s="146"/>
      <c r="P46" s="8"/>
      <c r="Q46" s="102"/>
      <c r="R46" s="8"/>
      <c r="S46" s="9"/>
    </row>
    <row r="47" spans="2:19" ht="15.75" customHeight="1" thickBot="1" x14ac:dyDescent="0.3">
      <c r="B47" s="7"/>
      <c r="C47" s="8"/>
      <c r="D47" s="21"/>
      <c r="E47" s="19"/>
      <c r="F47" s="19"/>
      <c r="G47" s="19"/>
      <c r="H47" s="19"/>
      <c r="I47" s="19"/>
      <c r="J47" s="19"/>
      <c r="K47" s="19"/>
      <c r="L47" s="22"/>
      <c r="M47" s="8"/>
      <c r="N47" s="160"/>
      <c r="O47" s="147"/>
      <c r="P47" s="8"/>
      <c r="Q47" s="102"/>
      <c r="R47" s="8"/>
      <c r="S47" s="9"/>
    </row>
    <row r="48" spans="2:19" ht="15.75" customHeight="1" thickBot="1" x14ac:dyDescent="0.3">
      <c r="B48" s="7"/>
      <c r="C48" s="8"/>
      <c r="D48" s="8"/>
      <c r="E48" s="8"/>
      <c r="F48" s="8"/>
      <c r="G48" s="8"/>
      <c r="H48" s="8"/>
      <c r="I48" s="8"/>
      <c r="J48" s="8"/>
      <c r="K48" s="8"/>
      <c r="L48" s="8"/>
      <c r="M48" s="8"/>
      <c r="N48" s="8"/>
      <c r="O48" s="8"/>
      <c r="P48" s="8"/>
      <c r="Q48" s="102"/>
      <c r="R48" s="8"/>
      <c r="S48" s="9"/>
    </row>
    <row r="49" spans="2:19" ht="20.25" customHeight="1" thickBot="1" x14ac:dyDescent="0.3">
      <c r="B49" s="7"/>
      <c r="C49" s="8"/>
      <c r="D49" s="139" t="s">
        <v>23</v>
      </c>
      <c r="E49" s="140"/>
      <c r="F49" s="140"/>
      <c r="G49" s="140"/>
      <c r="H49" s="140"/>
      <c r="I49" s="140"/>
      <c r="J49" s="140"/>
      <c r="K49" s="140"/>
      <c r="L49" s="141"/>
      <c r="M49" s="8"/>
      <c r="N49" s="31" t="s">
        <v>27</v>
      </c>
      <c r="O49" s="32" t="s">
        <v>28</v>
      </c>
      <c r="P49" s="8"/>
      <c r="Q49" s="97" t="s">
        <v>108</v>
      </c>
      <c r="R49" s="8"/>
      <c r="S49" s="9"/>
    </row>
    <row r="50" spans="2:19" ht="33.75" customHeight="1" thickBot="1" x14ac:dyDescent="0.3">
      <c r="B50" s="7"/>
      <c r="C50" s="8"/>
      <c r="D50" s="142" t="s">
        <v>24</v>
      </c>
      <c r="E50" s="204"/>
      <c r="F50" s="204"/>
      <c r="G50" s="204"/>
      <c r="H50" s="204"/>
      <c r="I50" s="204"/>
      <c r="J50" s="204"/>
      <c r="K50" s="204"/>
      <c r="L50" s="144"/>
      <c r="M50" s="8"/>
      <c r="N50" s="158" t="s">
        <v>1</v>
      </c>
      <c r="O50" s="145" t="s">
        <v>1</v>
      </c>
      <c r="P50" s="8"/>
      <c r="Q50" s="95"/>
      <c r="R50" s="8"/>
      <c r="S50" s="9"/>
    </row>
    <row r="51" spans="2:19" ht="63" customHeight="1" x14ac:dyDescent="0.25">
      <c r="B51" s="7"/>
      <c r="C51" s="8"/>
      <c r="D51" s="23"/>
      <c r="E51" s="153" t="s">
        <v>25</v>
      </c>
      <c r="F51" s="154"/>
      <c r="G51" s="154"/>
      <c r="H51" s="154"/>
      <c r="I51" s="154"/>
      <c r="J51" s="154"/>
      <c r="K51" s="155"/>
      <c r="L51" s="24"/>
      <c r="M51" s="8"/>
      <c r="N51" s="159"/>
      <c r="O51" s="146"/>
      <c r="P51" s="8"/>
      <c r="Q51" s="102"/>
      <c r="R51" s="8"/>
      <c r="S51" s="9"/>
    </row>
    <row r="52" spans="2:19" ht="75.75" customHeight="1" x14ac:dyDescent="0.25">
      <c r="B52" s="7"/>
      <c r="C52" s="8"/>
      <c r="D52" s="23"/>
      <c r="E52" s="26"/>
      <c r="F52" s="156" t="s">
        <v>26</v>
      </c>
      <c r="G52" s="156"/>
      <c r="H52" s="156"/>
      <c r="I52" s="156"/>
      <c r="J52" s="156"/>
      <c r="K52" s="157"/>
      <c r="L52" s="24"/>
      <c r="M52" s="8"/>
      <c r="N52" s="159"/>
      <c r="O52" s="146"/>
      <c r="P52" s="8"/>
      <c r="Q52" s="102"/>
      <c r="R52" s="8"/>
      <c r="S52" s="9"/>
    </row>
    <row r="53" spans="2:19" x14ac:dyDescent="0.25">
      <c r="B53" s="7"/>
      <c r="C53" s="8"/>
      <c r="D53" s="149"/>
      <c r="E53" s="205"/>
      <c r="F53" s="205"/>
      <c r="G53" s="205"/>
      <c r="H53" s="205"/>
      <c r="I53" s="205"/>
      <c r="J53" s="17"/>
      <c r="K53" s="15"/>
      <c r="L53" s="18"/>
      <c r="M53" s="8"/>
      <c r="N53" s="159"/>
      <c r="O53" s="146"/>
      <c r="P53" s="8"/>
      <c r="Q53" s="102"/>
      <c r="R53" s="8"/>
      <c r="S53" s="9"/>
    </row>
    <row r="54" spans="2:19" x14ac:dyDescent="0.25">
      <c r="B54" s="7"/>
      <c r="C54" s="8"/>
      <c r="D54" s="20"/>
      <c r="E54" s="151" t="s">
        <v>6</v>
      </c>
      <c r="F54" s="151"/>
      <c r="G54" s="151"/>
      <c r="H54" s="151"/>
      <c r="I54" s="151"/>
      <c r="J54" s="15"/>
      <c r="K54" s="3" t="s">
        <v>13</v>
      </c>
      <c r="L54" s="18"/>
      <c r="M54" s="8"/>
      <c r="N54" s="159"/>
      <c r="O54" s="146"/>
      <c r="P54" s="8"/>
      <c r="Q54" s="102"/>
      <c r="R54" s="8"/>
      <c r="S54" s="9"/>
    </row>
    <row r="55" spans="2:19" x14ac:dyDescent="0.25">
      <c r="B55" s="7"/>
      <c r="C55" s="8"/>
      <c r="D55" s="20"/>
      <c r="E55" s="151" t="s">
        <v>7</v>
      </c>
      <c r="F55" s="151"/>
      <c r="G55" s="151"/>
      <c r="H55" s="151"/>
      <c r="I55" s="151"/>
      <c r="J55" s="15"/>
      <c r="K55" s="3" t="s">
        <v>14</v>
      </c>
      <c r="L55" s="18"/>
      <c r="M55" s="8"/>
      <c r="N55" s="159"/>
      <c r="O55" s="146"/>
      <c r="P55" s="8"/>
      <c r="Q55" s="102"/>
      <c r="R55" s="8"/>
      <c r="S55" s="9"/>
    </row>
    <row r="56" spans="2:19" ht="15.75" thickBot="1" x14ac:dyDescent="0.3">
      <c r="B56" s="7"/>
      <c r="C56" s="8"/>
      <c r="D56" s="21"/>
      <c r="E56" s="19"/>
      <c r="F56" s="19"/>
      <c r="G56" s="19"/>
      <c r="H56" s="19"/>
      <c r="I56" s="19"/>
      <c r="J56" s="19"/>
      <c r="K56" s="19"/>
      <c r="L56" s="22"/>
      <c r="M56" s="8"/>
      <c r="N56" s="160"/>
      <c r="O56" s="147"/>
      <c r="P56" s="8"/>
      <c r="Q56" s="102"/>
      <c r="R56" s="8"/>
      <c r="S56" s="9"/>
    </row>
    <row r="57" spans="2:19" ht="15" customHeight="1" thickBot="1" x14ac:dyDescent="0.3">
      <c r="B57" s="7"/>
      <c r="C57" s="8"/>
      <c r="D57" s="8"/>
      <c r="E57" s="8"/>
      <c r="F57" s="8"/>
      <c r="G57" s="8"/>
      <c r="H57" s="8"/>
      <c r="I57" s="8"/>
      <c r="J57" s="8"/>
      <c r="K57" s="8"/>
      <c r="L57" s="8"/>
      <c r="M57" s="8"/>
      <c r="N57" s="8"/>
      <c r="O57" s="8"/>
      <c r="P57" s="8"/>
      <c r="Q57" s="102"/>
      <c r="R57" s="8"/>
      <c r="S57" s="9"/>
    </row>
    <row r="58" spans="2:19" ht="22.5" customHeight="1" thickBot="1" x14ac:dyDescent="0.3">
      <c r="B58" s="7"/>
      <c r="C58" s="8"/>
      <c r="D58" s="139" t="s">
        <v>29</v>
      </c>
      <c r="E58" s="140"/>
      <c r="F58" s="140"/>
      <c r="G58" s="140"/>
      <c r="H58" s="140"/>
      <c r="I58" s="140"/>
      <c r="J58" s="140"/>
      <c r="K58" s="140"/>
      <c r="L58" s="141"/>
      <c r="M58" s="8"/>
      <c r="N58" s="31" t="s">
        <v>27</v>
      </c>
      <c r="O58" s="32" t="s">
        <v>28</v>
      </c>
      <c r="P58" s="8"/>
      <c r="Q58" s="97" t="s">
        <v>108</v>
      </c>
      <c r="R58" s="8"/>
      <c r="S58" s="9"/>
    </row>
    <row r="59" spans="2:19" ht="35.25" customHeight="1" thickBot="1" x14ac:dyDescent="0.3">
      <c r="B59" s="7"/>
      <c r="C59" s="8"/>
      <c r="D59" s="142" t="s">
        <v>30</v>
      </c>
      <c r="E59" s="204"/>
      <c r="F59" s="204"/>
      <c r="G59" s="204"/>
      <c r="H59" s="204"/>
      <c r="I59" s="204"/>
      <c r="J59" s="204"/>
      <c r="K59" s="204"/>
      <c r="L59" s="144"/>
      <c r="M59" s="8"/>
      <c r="N59" s="158" t="s">
        <v>1</v>
      </c>
      <c r="O59" s="145" t="s">
        <v>1</v>
      </c>
      <c r="P59" s="8"/>
      <c r="Q59" s="95"/>
      <c r="R59" s="8"/>
      <c r="S59" s="9"/>
    </row>
    <row r="60" spans="2:19" ht="44.25" customHeight="1" x14ac:dyDescent="0.25">
      <c r="B60" s="7"/>
      <c r="C60" s="8"/>
      <c r="D60" s="23"/>
      <c r="E60" s="153" t="s">
        <v>31</v>
      </c>
      <c r="F60" s="154"/>
      <c r="G60" s="154"/>
      <c r="H60" s="154"/>
      <c r="I60" s="154"/>
      <c r="J60" s="154"/>
      <c r="K60" s="155"/>
      <c r="L60" s="24"/>
      <c r="M60" s="8"/>
      <c r="N60" s="159"/>
      <c r="O60" s="146"/>
      <c r="P60" s="8"/>
      <c r="Q60" s="102"/>
      <c r="R60" s="8"/>
      <c r="S60" s="9"/>
    </row>
    <row r="61" spans="2:19" ht="72" customHeight="1" x14ac:dyDescent="0.25">
      <c r="B61" s="7"/>
      <c r="C61" s="8"/>
      <c r="D61" s="23"/>
      <c r="E61" s="26"/>
      <c r="F61" s="156" t="s">
        <v>32</v>
      </c>
      <c r="G61" s="156"/>
      <c r="H61" s="156"/>
      <c r="I61" s="156"/>
      <c r="J61" s="156"/>
      <c r="K61" s="157"/>
      <c r="L61" s="24"/>
      <c r="M61" s="8"/>
      <c r="N61" s="159"/>
      <c r="O61" s="146"/>
      <c r="P61" s="8"/>
      <c r="Q61" s="102"/>
      <c r="R61" s="8"/>
      <c r="S61" s="9"/>
    </row>
    <row r="62" spans="2:19" x14ac:dyDescent="0.25">
      <c r="B62" s="7"/>
      <c r="C62" s="8"/>
      <c r="D62" s="149"/>
      <c r="E62" s="205"/>
      <c r="F62" s="205"/>
      <c r="G62" s="205"/>
      <c r="H62" s="205"/>
      <c r="I62" s="205"/>
      <c r="J62" s="17"/>
      <c r="K62" s="15"/>
      <c r="L62" s="18"/>
      <c r="M62" s="8"/>
      <c r="N62" s="159"/>
      <c r="O62" s="146"/>
      <c r="P62" s="8"/>
      <c r="Q62" s="102"/>
      <c r="R62" s="8"/>
      <c r="S62" s="9"/>
    </row>
    <row r="63" spans="2:19" x14ac:dyDescent="0.25">
      <c r="B63" s="7"/>
      <c r="C63" s="8"/>
      <c r="D63" s="20"/>
      <c r="E63" s="151" t="s">
        <v>6</v>
      </c>
      <c r="F63" s="151"/>
      <c r="G63" s="151"/>
      <c r="H63" s="151"/>
      <c r="I63" s="151"/>
      <c r="J63" s="15"/>
      <c r="K63" s="3" t="s">
        <v>13</v>
      </c>
      <c r="L63" s="18"/>
      <c r="M63" s="8"/>
      <c r="N63" s="159"/>
      <c r="O63" s="146"/>
      <c r="P63" s="8"/>
      <c r="Q63" s="102"/>
      <c r="R63" s="8"/>
      <c r="S63" s="9"/>
    </row>
    <row r="64" spans="2:19" x14ac:dyDescent="0.25">
      <c r="B64" s="7"/>
      <c r="C64" s="8"/>
      <c r="D64" s="20"/>
      <c r="E64" s="151" t="s">
        <v>7</v>
      </c>
      <c r="F64" s="151"/>
      <c r="G64" s="151"/>
      <c r="H64" s="151"/>
      <c r="I64" s="151"/>
      <c r="J64" s="15"/>
      <c r="K64" s="3" t="s">
        <v>14</v>
      </c>
      <c r="L64" s="18"/>
      <c r="M64" s="8"/>
      <c r="N64" s="159"/>
      <c r="O64" s="146"/>
      <c r="P64" s="8"/>
      <c r="Q64" s="102"/>
      <c r="R64" s="8"/>
      <c r="S64" s="9"/>
    </row>
    <row r="65" spans="2:19" ht="15.75" thickBot="1" x14ac:dyDescent="0.3">
      <c r="B65" s="7"/>
      <c r="C65" s="8"/>
      <c r="D65" s="21"/>
      <c r="E65" s="19"/>
      <c r="F65" s="19"/>
      <c r="G65" s="19"/>
      <c r="H65" s="19"/>
      <c r="I65" s="19"/>
      <c r="J65" s="19"/>
      <c r="K65" s="19"/>
      <c r="L65" s="22"/>
      <c r="M65" s="8"/>
      <c r="N65" s="160"/>
      <c r="O65" s="147"/>
      <c r="P65" s="8"/>
      <c r="Q65" s="102"/>
      <c r="R65" s="8"/>
      <c r="S65" s="9"/>
    </row>
    <row r="66" spans="2:19" ht="15.75" thickBot="1" x14ac:dyDescent="0.3">
      <c r="B66" s="7"/>
      <c r="C66" s="8"/>
      <c r="D66" s="203"/>
      <c r="E66" s="203"/>
      <c r="F66" s="203"/>
      <c r="G66" s="203"/>
      <c r="H66" s="203"/>
      <c r="I66" s="203"/>
      <c r="J66" s="203"/>
      <c r="K66" s="8"/>
      <c r="L66" s="8"/>
      <c r="M66" s="8"/>
      <c r="N66" s="8"/>
      <c r="O66" s="8"/>
      <c r="P66" s="8"/>
      <c r="Q66" s="102"/>
      <c r="R66" s="8"/>
      <c r="S66" s="9"/>
    </row>
    <row r="67" spans="2:19" ht="21.75" thickBot="1" x14ac:dyDescent="0.3">
      <c r="B67" s="7"/>
      <c r="C67" s="8"/>
      <c r="D67" s="139" t="s">
        <v>33</v>
      </c>
      <c r="E67" s="140"/>
      <c r="F67" s="140"/>
      <c r="G67" s="140"/>
      <c r="H67" s="140"/>
      <c r="I67" s="140"/>
      <c r="J67" s="140"/>
      <c r="K67" s="140"/>
      <c r="L67" s="141"/>
      <c r="M67" s="8"/>
      <c r="N67" s="31" t="s">
        <v>27</v>
      </c>
      <c r="O67" s="32" t="s">
        <v>28</v>
      </c>
      <c r="P67" s="8"/>
      <c r="Q67" s="97" t="s">
        <v>108</v>
      </c>
      <c r="R67" s="8"/>
      <c r="S67" s="9"/>
    </row>
    <row r="68" spans="2:19" ht="32.25" customHeight="1" thickBot="1" x14ac:dyDescent="0.3">
      <c r="B68" s="7"/>
      <c r="C68" s="8"/>
      <c r="D68" s="142" t="s">
        <v>34</v>
      </c>
      <c r="E68" s="204"/>
      <c r="F68" s="204"/>
      <c r="G68" s="204"/>
      <c r="H68" s="204"/>
      <c r="I68" s="204"/>
      <c r="J68" s="204"/>
      <c r="K68" s="204"/>
      <c r="L68" s="144"/>
      <c r="M68" s="8"/>
      <c r="N68" s="158" t="s">
        <v>1</v>
      </c>
      <c r="O68" s="145"/>
      <c r="P68" s="8"/>
      <c r="Q68" s="95"/>
      <c r="R68" s="8"/>
      <c r="S68" s="9"/>
    </row>
    <row r="69" spans="2:19" ht="38.25" customHeight="1" x14ac:dyDescent="0.25">
      <c r="B69" s="7"/>
      <c r="C69" s="8"/>
      <c r="D69" s="23"/>
      <c r="E69" s="162" t="s">
        <v>2</v>
      </c>
      <c r="F69" s="163"/>
      <c r="G69" s="163"/>
      <c r="H69" s="163"/>
      <c r="I69" s="163"/>
      <c r="J69" s="163"/>
      <c r="K69" s="164"/>
      <c r="L69" s="24"/>
      <c r="M69" s="8"/>
      <c r="N69" s="159"/>
      <c r="O69" s="146"/>
      <c r="P69" s="8"/>
      <c r="Q69" s="102"/>
      <c r="R69" s="8"/>
      <c r="S69" s="9"/>
    </row>
    <row r="70" spans="2:19" ht="15" customHeight="1" x14ac:dyDescent="0.25">
      <c r="B70" s="7"/>
      <c r="C70" s="8"/>
      <c r="D70" s="149"/>
      <c r="E70" s="205"/>
      <c r="F70" s="205"/>
      <c r="G70" s="205"/>
      <c r="H70" s="205"/>
      <c r="I70" s="205"/>
      <c r="J70" s="17"/>
      <c r="K70" s="15"/>
      <c r="L70" s="18"/>
      <c r="M70" s="8"/>
      <c r="N70" s="159"/>
      <c r="O70" s="146"/>
      <c r="P70" s="8"/>
      <c r="Q70" s="102"/>
      <c r="R70" s="8"/>
      <c r="S70" s="9"/>
    </row>
    <row r="71" spans="2:19" ht="15" customHeight="1" x14ac:dyDescent="0.25">
      <c r="B71" s="7"/>
      <c r="C71" s="8"/>
      <c r="D71" s="20"/>
      <c r="E71" s="151" t="s">
        <v>6</v>
      </c>
      <c r="F71" s="151"/>
      <c r="G71" s="151"/>
      <c r="H71" s="151"/>
      <c r="I71" s="151"/>
      <c r="J71" s="15"/>
      <c r="K71" s="3" t="s">
        <v>13</v>
      </c>
      <c r="L71" s="18"/>
      <c r="M71" s="8"/>
      <c r="N71" s="159"/>
      <c r="O71" s="146"/>
      <c r="P71" s="8"/>
      <c r="Q71" s="102"/>
      <c r="R71" s="8"/>
      <c r="S71" s="9"/>
    </row>
    <row r="72" spans="2:19" ht="15" customHeight="1" x14ac:dyDescent="0.25">
      <c r="B72" s="7"/>
      <c r="C72" s="8"/>
      <c r="D72" s="20"/>
      <c r="E72" s="151" t="s">
        <v>7</v>
      </c>
      <c r="F72" s="151"/>
      <c r="G72" s="151"/>
      <c r="H72" s="151"/>
      <c r="I72" s="151"/>
      <c r="J72" s="15"/>
      <c r="K72" s="3" t="s">
        <v>14</v>
      </c>
      <c r="L72" s="18"/>
      <c r="M72" s="8"/>
      <c r="N72" s="159"/>
      <c r="O72" s="146"/>
      <c r="P72" s="8"/>
      <c r="Q72" s="102"/>
      <c r="R72" s="8"/>
      <c r="S72" s="9"/>
    </row>
    <row r="73" spans="2:19" ht="15" customHeight="1" thickBot="1" x14ac:dyDescent="0.3">
      <c r="B73" s="7"/>
      <c r="C73" s="8"/>
      <c r="D73" s="21"/>
      <c r="E73" s="19"/>
      <c r="F73" s="19"/>
      <c r="G73" s="19"/>
      <c r="H73" s="19"/>
      <c r="I73" s="19"/>
      <c r="J73" s="19"/>
      <c r="K73" s="19"/>
      <c r="L73" s="22"/>
      <c r="M73" s="8"/>
      <c r="N73" s="160"/>
      <c r="O73" s="147"/>
      <c r="P73" s="8"/>
      <c r="Q73" s="102"/>
      <c r="R73" s="8"/>
      <c r="S73" s="9"/>
    </row>
    <row r="74" spans="2:19" ht="15" customHeight="1" thickBot="1" x14ac:dyDescent="0.3">
      <c r="B74" s="7"/>
      <c r="C74" s="8"/>
      <c r="D74" s="8"/>
      <c r="E74" s="8"/>
      <c r="F74" s="8"/>
      <c r="G74" s="8"/>
      <c r="H74" s="8"/>
      <c r="I74" s="8"/>
      <c r="J74" s="8"/>
      <c r="K74" s="8"/>
      <c r="L74" s="8"/>
      <c r="M74" s="8"/>
      <c r="N74" s="8"/>
      <c r="O74" s="8"/>
      <c r="P74" s="8"/>
      <c r="Q74" s="102"/>
      <c r="R74" s="8"/>
      <c r="S74" s="9"/>
    </row>
    <row r="75" spans="2:19" ht="22.5" customHeight="1" thickBot="1" x14ac:dyDescent="0.3">
      <c r="B75" s="7"/>
      <c r="C75" s="8"/>
      <c r="D75" s="139" t="s">
        <v>35</v>
      </c>
      <c r="E75" s="140"/>
      <c r="F75" s="140"/>
      <c r="G75" s="140"/>
      <c r="H75" s="140"/>
      <c r="I75" s="140"/>
      <c r="J75" s="140"/>
      <c r="K75" s="140"/>
      <c r="L75" s="141"/>
      <c r="M75" s="8"/>
      <c r="N75" s="31" t="s">
        <v>27</v>
      </c>
      <c r="O75" s="32" t="s">
        <v>28</v>
      </c>
      <c r="P75" s="8"/>
      <c r="Q75" s="97" t="s">
        <v>108</v>
      </c>
      <c r="R75" s="8"/>
      <c r="S75" s="9"/>
    </row>
    <row r="76" spans="2:19" ht="34.5" customHeight="1" thickBot="1" x14ac:dyDescent="0.3">
      <c r="B76" s="7"/>
      <c r="C76" s="8"/>
      <c r="D76" s="142" t="s">
        <v>36</v>
      </c>
      <c r="E76" s="204"/>
      <c r="F76" s="204"/>
      <c r="G76" s="204"/>
      <c r="H76" s="204"/>
      <c r="I76" s="204"/>
      <c r="J76" s="204"/>
      <c r="K76" s="204"/>
      <c r="L76" s="144"/>
      <c r="M76" s="8"/>
      <c r="N76" s="158" t="s">
        <v>1</v>
      </c>
      <c r="O76" s="145"/>
      <c r="P76" s="8"/>
      <c r="Q76" s="94"/>
      <c r="R76" s="8"/>
      <c r="S76" s="9"/>
    </row>
    <row r="77" spans="2:19" ht="33.75" customHeight="1" x14ac:dyDescent="0.25">
      <c r="B77" s="7"/>
      <c r="C77" s="8"/>
      <c r="D77" s="23"/>
      <c r="E77" s="153" t="s">
        <v>37</v>
      </c>
      <c r="F77" s="154"/>
      <c r="G77" s="154"/>
      <c r="H77" s="154"/>
      <c r="I77" s="154"/>
      <c r="J77" s="154"/>
      <c r="K77" s="155"/>
      <c r="L77" s="24"/>
      <c r="M77" s="8"/>
      <c r="N77" s="159"/>
      <c r="O77" s="146"/>
      <c r="P77" s="8"/>
      <c r="Q77" s="102"/>
      <c r="R77" s="8"/>
      <c r="S77" s="9"/>
    </row>
    <row r="78" spans="2:19" ht="57.75" customHeight="1" x14ac:dyDescent="0.25">
      <c r="B78" s="7"/>
      <c r="C78" s="8"/>
      <c r="D78" s="23"/>
      <c r="E78" s="26"/>
      <c r="F78" s="165" t="s">
        <v>38</v>
      </c>
      <c r="G78" s="165"/>
      <c r="H78" s="165"/>
      <c r="I78" s="165"/>
      <c r="J78" s="165"/>
      <c r="K78" s="166"/>
      <c r="L78" s="24"/>
      <c r="M78" s="8"/>
      <c r="N78" s="159"/>
      <c r="O78" s="146"/>
      <c r="P78" s="8"/>
      <c r="Q78" s="102"/>
      <c r="R78" s="8"/>
      <c r="S78" s="9"/>
    </row>
    <row r="79" spans="2:19" ht="15" customHeight="1" x14ac:dyDescent="0.25">
      <c r="B79" s="7"/>
      <c r="C79" s="8"/>
      <c r="D79" s="149"/>
      <c r="E79" s="205"/>
      <c r="F79" s="205"/>
      <c r="G79" s="205"/>
      <c r="H79" s="205"/>
      <c r="I79" s="205"/>
      <c r="J79" s="17"/>
      <c r="K79" s="15"/>
      <c r="L79" s="18"/>
      <c r="M79" s="8"/>
      <c r="N79" s="159"/>
      <c r="O79" s="146"/>
      <c r="P79" s="8"/>
      <c r="Q79" s="102"/>
      <c r="R79" s="8"/>
      <c r="S79" s="9"/>
    </row>
    <row r="80" spans="2:19" ht="15" customHeight="1" x14ac:dyDescent="0.25">
      <c r="B80" s="7"/>
      <c r="C80" s="8"/>
      <c r="D80" s="20"/>
      <c r="E80" s="151" t="s">
        <v>6</v>
      </c>
      <c r="F80" s="151"/>
      <c r="G80" s="151"/>
      <c r="H80" s="151"/>
      <c r="I80" s="151"/>
      <c r="J80" s="15"/>
      <c r="K80" s="3" t="s">
        <v>13</v>
      </c>
      <c r="L80" s="18"/>
      <c r="M80" s="8"/>
      <c r="N80" s="159"/>
      <c r="O80" s="146"/>
      <c r="P80" s="8"/>
      <c r="Q80" s="102"/>
      <c r="R80" s="8"/>
      <c r="S80" s="9"/>
    </row>
    <row r="81" spans="2:19" ht="15" customHeight="1" x14ac:dyDescent="0.25">
      <c r="B81" s="7"/>
      <c r="C81" s="8"/>
      <c r="D81" s="20"/>
      <c r="E81" s="151" t="s">
        <v>7</v>
      </c>
      <c r="F81" s="151"/>
      <c r="G81" s="151"/>
      <c r="H81" s="151"/>
      <c r="I81" s="151"/>
      <c r="J81" s="15"/>
      <c r="K81" s="3" t="s">
        <v>14</v>
      </c>
      <c r="L81" s="18"/>
      <c r="M81" s="8"/>
      <c r="N81" s="159"/>
      <c r="O81" s="146"/>
      <c r="P81" s="8"/>
      <c r="Q81" s="102"/>
      <c r="R81" s="8"/>
      <c r="S81" s="9"/>
    </row>
    <row r="82" spans="2:19" ht="15" customHeight="1" thickBot="1" x14ac:dyDescent="0.3">
      <c r="B82" s="7"/>
      <c r="C82" s="8"/>
      <c r="D82" s="21"/>
      <c r="E82" s="19"/>
      <c r="F82" s="19"/>
      <c r="G82" s="19"/>
      <c r="H82" s="19"/>
      <c r="I82" s="19"/>
      <c r="J82" s="19"/>
      <c r="K82" s="19"/>
      <c r="L82" s="22"/>
      <c r="M82" s="8"/>
      <c r="N82" s="160"/>
      <c r="O82" s="147"/>
      <c r="P82" s="8"/>
      <c r="Q82" s="102"/>
      <c r="R82" s="8"/>
      <c r="S82" s="9"/>
    </row>
    <row r="83" spans="2:19" ht="15" customHeight="1" thickBot="1" x14ac:dyDescent="0.3">
      <c r="B83" s="7"/>
      <c r="C83" s="8"/>
      <c r="D83" s="8"/>
      <c r="E83" s="8"/>
      <c r="F83" s="8"/>
      <c r="G83" s="8"/>
      <c r="H83" s="8"/>
      <c r="I83" s="8"/>
      <c r="J83" s="8"/>
      <c r="K83" s="8"/>
      <c r="L83" s="8"/>
      <c r="M83" s="8"/>
      <c r="N83" s="8"/>
      <c r="O83" s="8"/>
      <c r="P83" s="8"/>
      <c r="Q83" s="102"/>
      <c r="R83" s="8"/>
      <c r="S83" s="9"/>
    </row>
    <row r="84" spans="2:19" ht="15" customHeight="1" thickBot="1" x14ac:dyDescent="0.3">
      <c r="B84" s="7"/>
      <c r="C84" s="8"/>
      <c r="D84" s="139" t="s">
        <v>39</v>
      </c>
      <c r="E84" s="140"/>
      <c r="F84" s="140"/>
      <c r="G84" s="140"/>
      <c r="H84" s="140"/>
      <c r="I84" s="140"/>
      <c r="J84" s="140"/>
      <c r="K84" s="140"/>
      <c r="L84" s="141"/>
      <c r="M84" s="8"/>
      <c r="N84" s="31" t="s">
        <v>27</v>
      </c>
      <c r="O84" s="32" t="s">
        <v>28</v>
      </c>
      <c r="P84" s="8"/>
      <c r="Q84" s="97" t="s">
        <v>108</v>
      </c>
      <c r="R84" s="8"/>
      <c r="S84" s="9"/>
    </row>
    <row r="85" spans="2:19" ht="35.25" customHeight="1" thickBot="1" x14ac:dyDescent="0.3">
      <c r="B85" s="7"/>
      <c r="C85" s="8"/>
      <c r="D85" s="142" t="s">
        <v>40</v>
      </c>
      <c r="E85" s="204"/>
      <c r="F85" s="204"/>
      <c r="G85" s="204"/>
      <c r="H85" s="204"/>
      <c r="I85" s="204"/>
      <c r="J85" s="204"/>
      <c r="K85" s="204"/>
      <c r="L85" s="144"/>
      <c r="M85" s="8"/>
      <c r="N85" s="158" t="s">
        <v>1</v>
      </c>
      <c r="O85" s="145"/>
      <c r="P85" s="8"/>
      <c r="Q85" s="95"/>
      <c r="R85" s="8"/>
      <c r="S85" s="9"/>
    </row>
    <row r="86" spans="2:19" ht="15" customHeight="1" x14ac:dyDescent="0.25">
      <c r="B86" s="7"/>
      <c r="C86" s="8"/>
      <c r="D86" s="23"/>
      <c r="E86" s="153" t="s">
        <v>41</v>
      </c>
      <c r="F86" s="154"/>
      <c r="G86" s="154"/>
      <c r="H86" s="154"/>
      <c r="I86" s="154"/>
      <c r="J86" s="154"/>
      <c r="K86" s="155"/>
      <c r="L86" s="24"/>
      <c r="M86" s="8"/>
      <c r="N86" s="159"/>
      <c r="O86" s="146"/>
      <c r="P86" s="8"/>
      <c r="Q86" s="102"/>
      <c r="R86" s="8"/>
      <c r="S86" s="9"/>
    </row>
    <row r="87" spans="2:19" ht="57" customHeight="1" x14ac:dyDescent="0.25">
      <c r="B87" s="7"/>
      <c r="C87" s="8"/>
      <c r="D87" s="23"/>
      <c r="E87" s="26"/>
      <c r="F87" s="165" t="s">
        <v>42</v>
      </c>
      <c r="G87" s="165"/>
      <c r="H87" s="165"/>
      <c r="I87" s="165"/>
      <c r="J87" s="165"/>
      <c r="K87" s="166"/>
      <c r="L87" s="24"/>
      <c r="M87" s="8"/>
      <c r="N87" s="159"/>
      <c r="O87" s="146"/>
      <c r="P87" s="8"/>
      <c r="Q87" s="102"/>
      <c r="R87" s="8"/>
      <c r="S87" s="9"/>
    </row>
    <row r="88" spans="2:19" ht="15" customHeight="1" x14ac:dyDescent="0.25">
      <c r="B88" s="7"/>
      <c r="C88" s="8"/>
      <c r="D88" s="149"/>
      <c r="E88" s="205"/>
      <c r="F88" s="205"/>
      <c r="G88" s="205"/>
      <c r="H88" s="205"/>
      <c r="I88" s="205"/>
      <c r="J88" s="17"/>
      <c r="K88" s="15"/>
      <c r="L88" s="18"/>
      <c r="M88" s="8"/>
      <c r="N88" s="159"/>
      <c r="O88" s="146"/>
      <c r="P88" s="8"/>
      <c r="Q88" s="102"/>
      <c r="R88" s="8"/>
      <c r="S88" s="9"/>
    </row>
    <row r="89" spans="2:19" ht="15" customHeight="1" x14ac:dyDescent="0.25">
      <c r="B89" s="7"/>
      <c r="C89" s="8"/>
      <c r="D89" s="20"/>
      <c r="E89" s="151" t="s">
        <v>6</v>
      </c>
      <c r="F89" s="151"/>
      <c r="G89" s="151"/>
      <c r="H89" s="151"/>
      <c r="I89" s="151"/>
      <c r="J89" s="15"/>
      <c r="K89" s="3" t="s">
        <v>13</v>
      </c>
      <c r="L89" s="18"/>
      <c r="M89" s="8"/>
      <c r="N89" s="159"/>
      <c r="O89" s="146"/>
      <c r="P89" s="8"/>
      <c r="Q89" s="102"/>
      <c r="R89" s="8"/>
      <c r="S89" s="9"/>
    </row>
    <row r="90" spans="2:19" ht="15" customHeight="1" x14ac:dyDescent="0.25">
      <c r="B90" s="7"/>
      <c r="C90" s="8"/>
      <c r="D90" s="20"/>
      <c r="E90" s="151" t="s">
        <v>7</v>
      </c>
      <c r="F90" s="151"/>
      <c r="G90" s="151"/>
      <c r="H90" s="151"/>
      <c r="I90" s="151"/>
      <c r="J90" s="15"/>
      <c r="K90" s="3" t="s">
        <v>14</v>
      </c>
      <c r="L90" s="18"/>
      <c r="M90" s="8"/>
      <c r="N90" s="159"/>
      <c r="O90" s="146"/>
      <c r="P90" s="8"/>
      <c r="Q90" s="102"/>
      <c r="R90" s="8"/>
      <c r="S90" s="9"/>
    </row>
    <row r="91" spans="2:19" ht="15" customHeight="1" thickBot="1" x14ac:dyDescent="0.3">
      <c r="B91" s="7"/>
      <c r="C91" s="8"/>
      <c r="D91" s="21"/>
      <c r="E91" s="19"/>
      <c r="F91" s="19"/>
      <c r="G91" s="19"/>
      <c r="H91" s="19"/>
      <c r="I91" s="19"/>
      <c r="J91" s="19"/>
      <c r="K91" s="19"/>
      <c r="L91" s="22"/>
      <c r="M91" s="8"/>
      <c r="N91" s="160"/>
      <c r="O91" s="147"/>
      <c r="P91" s="8"/>
      <c r="Q91" s="102"/>
      <c r="R91" s="8"/>
      <c r="S91" s="9"/>
    </row>
    <row r="92" spans="2:19" ht="15.75" customHeight="1" x14ac:dyDescent="0.25">
      <c r="B92" s="10"/>
      <c r="C92" s="11"/>
      <c r="D92" s="11"/>
      <c r="E92" s="11"/>
      <c r="F92" s="11"/>
      <c r="G92" s="11"/>
      <c r="H92" s="11"/>
      <c r="I92" s="11"/>
      <c r="J92" s="11"/>
      <c r="K92" s="11"/>
      <c r="L92" s="11"/>
      <c r="M92" s="11"/>
      <c r="N92" s="11"/>
      <c r="O92" s="11"/>
      <c r="P92" s="11"/>
      <c r="Q92" s="103"/>
      <c r="R92" s="11"/>
      <c r="S92" s="12"/>
    </row>
    <row r="93" spans="2:19" ht="15" customHeight="1" thickBot="1" x14ac:dyDescent="0.3"/>
    <row r="94" spans="2:19" ht="21.75" thickBot="1" x14ac:dyDescent="0.3">
      <c r="B94" s="208" t="s">
        <v>120</v>
      </c>
      <c r="C94" s="209"/>
      <c r="D94" s="209"/>
      <c r="E94" s="209"/>
      <c r="F94" s="209"/>
      <c r="G94" s="209"/>
      <c r="H94" s="209"/>
      <c r="I94" s="209"/>
      <c r="J94" s="209"/>
      <c r="K94" s="209"/>
      <c r="L94" s="209"/>
      <c r="M94" s="209"/>
      <c r="N94" s="209"/>
      <c r="O94" s="209"/>
      <c r="P94" s="209"/>
      <c r="Q94" s="209"/>
      <c r="R94" s="209"/>
      <c r="S94" s="210"/>
    </row>
    <row r="95" spans="2:19" ht="15" customHeight="1" x14ac:dyDescent="0.25"/>
    <row r="96" spans="2:19" ht="15" customHeight="1" thickBot="1" x14ac:dyDescent="0.3">
      <c r="B96" s="4"/>
      <c r="C96" s="5"/>
      <c r="D96" s="5"/>
      <c r="E96" s="5"/>
      <c r="F96" s="5"/>
      <c r="G96" s="5"/>
      <c r="H96" s="5"/>
      <c r="I96" s="5"/>
      <c r="J96" s="5"/>
      <c r="K96" s="5"/>
      <c r="L96" s="5"/>
      <c r="M96" s="5"/>
      <c r="N96" s="5"/>
      <c r="O96" s="5"/>
      <c r="P96" s="5"/>
      <c r="Q96" s="101"/>
      <c r="R96" s="5"/>
      <c r="S96" s="6"/>
    </row>
    <row r="97" spans="2:19" ht="15" customHeight="1" thickBot="1" x14ac:dyDescent="0.3">
      <c r="B97" s="7"/>
      <c r="C97" s="8"/>
      <c r="D97" s="170" t="s">
        <v>44</v>
      </c>
      <c r="E97" s="171"/>
      <c r="F97" s="171"/>
      <c r="G97" s="171"/>
      <c r="H97" s="171"/>
      <c r="I97" s="171"/>
      <c r="J97" s="171"/>
      <c r="K97" s="171"/>
      <c r="L97" s="172"/>
      <c r="M97" s="29"/>
      <c r="N97" s="31" t="s">
        <v>27</v>
      </c>
      <c r="O97" s="32" t="s">
        <v>28</v>
      </c>
      <c r="P97" s="8"/>
      <c r="Q97" s="97" t="s">
        <v>108</v>
      </c>
      <c r="R97" s="8"/>
      <c r="S97" s="9"/>
    </row>
    <row r="98" spans="2:19" ht="34.5" customHeight="1" thickBot="1" x14ac:dyDescent="0.3">
      <c r="B98" s="7"/>
      <c r="C98" s="8"/>
      <c r="D98" s="173" t="s">
        <v>45</v>
      </c>
      <c r="E98" s="206"/>
      <c r="F98" s="206"/>
      <c r="G98" s="206"/>
      <c r="H98" s="206"/>
      <c r="I98" s="206"/>
      <c r="J98" s="206"/>
      <c r="K98" s="206"/>
      <c r="L98" s="175"/>
      <c r="M98" s="8"/>
      <c r="N98" s="145" t="s">
        <v>1</v>
      </c>
      <c r="O98" s="145" t="s">
        <v>1</v>
      </c>
      <c r="P98" s="8"/>
      <c r="Q98" s="95"/>
      <c r="R98" s="8"/>
      <c r="S98" s="9"/>
    </row>
    <row r="99" spans="2:19" ht="49.5" customHeight="1" x14ac:dyDescent="0.25">
      <c r="B99" s="7"/>
      <c r="C99" s="8"/>
      <c r="D99" s="33"/>
      <c r="E99" s="176" t="s">
        <v>46</v>
      </c>
      <c r="F99" s="176"/>
      <c r="G99" s="176"/>
      <c r="H99" s="176"/>
      <c r="I99" s="176"/>
      <c r="J99" s="176"/>
      <c r="K99" s="176"/>
      <c r="L99" s="37"/>
      <c r="M99" s="8"/>
      <c r="N99" s="146"/>
      <c r="O99" s="146"/>
      <c r="P99" s="8"/>
      <c r="Q99" s="102"/>
      <c r="R99" s="8"/>
      <c r="S99" s="9"/>
    </row>
    <row r="100" spans="2:19" ht="45.75" customHeight="1" x14ac:dyDescent="0.25">
      <c r="B100" s="7"/>
      <c r="C100" s="8"/>
      <c r="D100" s="33"/>
      <c r="E100" s="25"/>
      <c r="F100" s="165" t="s">
        <v>47</v>
      </c>
      <c r="G100" s="165"/>
      <c r="H100" s="165"/>
      <c r="I100" s="165"/>
      <c r="J100" s="165"/>
      <c r="K100" s="166"/>
      <c r="L100" s="42"/>
      <c r="M100" s="8"/>
      <c r="N100" s="146"/>
      <c r="O100" s="146"/>
      <c r="P100" s="8"/>
      <c r="Q100" s="102"/>
      <c r="R100" s="8"/>
      <c r="S100" s="9"/>
    </row>
    <row r="101" spans="2:19" x14ac:dyDescent="0.25">
      <c r="B101" s="7"/>
      <c r="C101" s="8"/>
      <c r="D101" s="177"/>
      <c r="E101" s="207"/>
      <c r="F101" s="207"/>
      <c r="G101" s="207"/>
      <c r="H101" s="207"/>
      <c r="I101" s="207"/>
      <c r="J101" s="39"/>
      <c r="K101" s="40"/>
      <c r="L101" s="38"/>
      <c r="M101" s="8"/>
      <c r="N101" s="146"/>
      <c r="O101" s="146"/>
      <c r="P101" s="8"/>
      <c r="Q101" s="102"/>
      <c r="R101" s="8"/>
      <c r="S101" s="9"/>
    </row>
    <row r="102" spans="2:19" x14ac:dyDescent="0.25">
      <c r="B102" s="7"/>
      <c r="C102" s="8"/>
      <c r="D102" s="41"/>
      <c r="E102" s="151" t="s">
        <v>6</v>
      </c>
      <c r="F102" s="151"/>
      <c r="G102" s="151"/>
      <c r="H102" s="151"/>
      <c r="I102" s="151"/>
      <c r="J102" s="40"/>
      <c r="K102" s="3" t="s">
        <v>13</v>
      </c>
      <c r="L102" s="38"/>
      <c r="M102" s="152"/>
      <c r="N102" s="146"/>
      <c r="O102" s="146"/>
      <c r="P102" s="8"/>
      <c r="Q102" s="102"/>
      <c r="R102" s="8"/>
      <c r="S102" s="9"/>
    </row>
    <row r="103" spans="2:19" x14ac:dyDescent="0.25">
      <c r="B103" s="7"/>
      <c r="C103" s="8"/>
      <c r="D103" s="41"/>
      <c r="E103" s="151" t="s">
        <v>7</v>
      </c>
      <c r="F103" s="151"/>
      <c r="G103" s="151"/>
      <c r="H103" s="151"/>
      <c r="I103" s="151"/>
      <c r="J103" s="40"/>
      <c r="K103" s="3" t="s">
        <v>14</v>
      </c>
      <c r="L103" s="38"/>
      <c r="M103" s="152"/>
      <c r="N103" s="146"/>
      <c r="O103" s="146"/>
      <c r="P103" s="8"/>
      <c r="Q103" s="102"/>
      <c r="R103" s="8"/>
      <c r="S103" s="9"/>
    </row>
    <row r="104" spans="2:19" ht="15.75" thickBot="1" x14ac:dyDescent="0.3">
      <c r="B104" s="7"/>
      <c r="C104" s="8"/>
      <c r="D104" s="34"/>
      <c r="E104" s="35"/>
      <c r="F104" s="35"/>
      <c r="G104" s="35"/>
      <c r="H104" s="35"/>
      <c r="I104" s="35"/>
      <c r="J104" s="35"/>
      <c r="K104" s="35"/>
      <c r="L104" s="36"/>
      <c r="M104" s="30"/>
      <c r="N104" s="147"/>
      <c r="O104" s="147"/>
      <c r="P104" s="8"/>
      <c r="Q104" s="102"/>
      <c r="R104" s="8"/>
      <c r="S104" s="9"/>
    </row>
    <row r="105" spans="2:19" ht="15.75" thickBot="1" x14ac:dyDescent="0.3">
      <c r="B105" s="7"/>
      <c r="C105" s="8"/>
      <c r="D105" s="8"/>
      <c r="E105" s="8"/>
      <c r="F105" s="8"/>
      <c r="G105" s="8"/>
      <c r="H105" s="8"/>
      <c r="I105" s="8"/>
      <c r="J105" s="8"/>
      <c r="K105" s="8"/>
      <c r="L105" s="8"/>
      <c r="M105" s="8"/>
      <c r="N105" s="8"/>
      <c r="O105" s="8"/>
      <c r="P105" s="8"/>
      <c r="Q105" s="102"/>
      <c r="R105" s="8"/>
      <c r="S105" s="9"/>
    </row>
    <row r="106" spans="2:19" ht="21.75" thickBot="1" x14ac:dyDescent="0.3">
      <c r="B106" s="7"/>
      <c r="C106" s="8"/>
      <c r="D106" s="170" t="s">
        <v>55</v>
      </c>
      <c r="E106" s="171"/>
      <c r="F106" s="171"/>
      <c r="G106" s="171"/>
      <c r="H106" s="171"/>
      <c r="I106" s="171"/>
      <c r="J106" s="171"/>
      <c r="K106" s="171"/>
      <c r="L106" s="172"/>
      <c r="M106" s="29"/>
      <c r="N106" s="31" t="s">
        <v>27</v>
      </c>
      <c r="O106" s="32" t="s">
        <v>28</v>
      </c>
      <c r="P106" s="8"/>
      <c r="Q106" s="97" t="s">
        <v>108</v>
      </c>
      <c r="R106" s="8"/>
      <c r="S106" s="9"/>
    </row>
    <row r="107" spans="2:19" ht="27.75" customHeight="1" thickBot="1" x14ac:dyDescent="0.3">
      <c r="B107" s="7"/>
      <c r="C107" s="8"/>
      <c r="D107" s="173" t="s">
        <v>56</v>
      </c>
      <c r="E107" s="206"/>
      <c r="F107" s="206"/>
      <c r="G107" s="206"/>
      <c r="H107" s="206"/>
      <c r="I107" s="206"/>
      <c r="J107" s="206"/>
      <c r="K107" s="206"/>
      <c r="L107" s="175"/>
      <c r="M107" s="8"/>
      <c r="N107" s="145" t="s">
        <v>1</v>
      </c>
      <c r="O107" s="145" t="s">
        <v>1</v>
      </c>
      <c r="P107" s="8"/>
      <c r="Q107" s="94"/>
      <c r="R107" s="8"/>
      <c r="S107" s="9"/>
    </row>
    <row r="108" spans="2:19" ht="49.5" customHeight="1" x14ac:dyDescent="0.25">
      <c r="B108" s="7"/>
      <c r="C108" s="8"/>
      <c r="D108" s="33"/>
      <c r="E108" s="176" t="s">
        <v>61</v>
      </c>
      <c r="F108" s="176"/>
      <c r="G108" s="176"/>
      <c r="H108" s="176"/>
      <c r="I108" s="176"/>
      <c r="J108" s="176"/>
      <c r="K108" s="176"/>
      <c r="L108" s="37"/>
      <c r="M108" s="8"/>
      <c r="N108" s="146"/>
      <c r="O108" s="146"/>
      <c r="P108" s="8"/>
      <c r="Q108" s="118"/>
      <c r="R108" s="86"/>
      <c r="S108" s="9"/>
    </row>
    <row r="109" spans="2:19" ht="45" customHeight="1" x14ac:dyDescent="0.25">
      <c r="B109" s="7"/>
      <c r="C109" s="8"/>
      <c r="D109" s="33"/>
      <c r="E109" s="25"/>
      <c r="F109" s="165" t="s">
        <v>60</v>
      </c>
      <c r="G109" s="165"/>
      <c r="H109" s="165"/>
      <c r="I109" s="165"/>
      <c r="J109" s="165"/>
      <c r="K109" s="166"/>
      <c r="L109" s="42"/>
      <c r="M109" s="8"/>
      <c r="N109" s="146"/>
      <c r="O109" s="146"/>
      <c r="P109" s="8"/>
      <c r="Q109" s="118"/>
      <c r="R109" s="8"/>
      <c r="S109" s="9"/>
    </row>
    <row r="110" spans="2:19" x14ac:dyDescent="0.25">
      <c r="B110" s="7"/>
      <c r="C110" s="8"/>
      <c r="D110" s="177"/>
      <c r="E110" s="207"/>
      <c r="F110" s="207"/>
      <c r="G110" s="207"/>
      <c r="H110" s="207"/>
      <c r="I110" s="207"/>
      <c r="J110" s="39"/>
      <c r="K110" s="40"/>
      <c r="L110" s="38"/>
      <c r="M110" s="8"/>
      <c r="N110" s="146"/>
      <c r="O110" s="146"/>
      <c r="P110" s="8"/>
      <c r="Q110" s="118"/>
      <c r="R110" s="8"/>
      <c r="S110" s="9"/>
    </row>
    <row r="111" spans="2:19" x14ac:dyDescent="0.25">
      <c r="B111" s="7"/>
      <c r="C111" s="8"/>
      <c r="D111" s="41"/>
      <c r="E111" s="151" t="s">
        <v>6</v>
      </c>
      <c r="F111" s="151"/>
      <c r="G111" s="151"/>
      <c r="H111" s="151"/>
      <c r="I111" s="151"/>
      <c r="J111" s="40"/>
      <c r="K111" s="3" t="s">
        <v>13</v>
      </c>
      <c r="L111" s="38"/>
      <c r="M111" s="152"/>
      <c r="N111" s="146"/>
      <c r="O111" s="146"/>
      <c r="P111" s="8"/>
      <c r="Q111" s="118"/>
      <c r="R111" s="8"/>
      <c r="S111" s="9"/>
    </row>
    <row r="112" spans="2:19" x14ac:dyDescent="0.25">
      <c r="B112" s="7"/>
      <c r="C112" s="8"/>
      <c r="D112" s="41"/>
      <c r="E112" s="151" t="s">
        <v>7</v>
      </c>
      <c r="F112" s="151"/>
      <c r="G112" s="151"/>
      <c r="H112" s="151"/>
      <c r="I112" s="151"/>
      <c r="J112" s="40"/>
      <c r="K112" s="3" t="s">
        <v>14</v>
      </c>
      <c r="L112" s="38"/>
      <c r="M112" s="152"/>
      <c r="N112" s="146"/>
      <c r="O112" s="146"/>
      <c r="P112" s="8"/>
      <c r="Q112" s="118"/>
      <c r="R112" s="8"/>
      <c r="S112" s="9"/>
    </row>
    <row r="113" spans="2:19" ht="15.75" thickBot="1" x14ac:dyDescent="0.3">
      <c r="B113" s="7"/>
      <c r="C113" s="8"/>
      <c r="D113" s="34"/>
      <c r="E113" s="35"/>
      <c r="F113" s="35"/>
      <c r="G113" s="35"/>
      <c r="H113" s="35"/>
      <c r="I113" s="35"/>
      <c r="J113" s="35"/>
      <c r="K113" s="35"/>
      <c r="L113" s="36"/>
      <c r="M113" s="30"/>
      <c r="N113" s="147"/>
      <c r="O113" s="147"/>
      <c r="P113" s="8"/>
      <c r="Q113" s="118"/>
      <c r="R113" s="8"/>
      <c r="S113" s="9"/>
    </row>
    <row r="114" spans="2:19" ht="15.75" thickBot="1" x14ac:dyDescent="0.3">
      <c r="B114" s="7"/>
      <c r="C114" s="8"/>
      <c r="D114" s="8"/>
      <c r="E114" s="8"/>
      <c r="F114" s="8"/>
      <c r="G114" s="8"/>
      <c r="H114" s="8"/>
      <c r="I114" s="8"/>
      <c r="J114" s="8"/>
      <c r="K114" s="8"/>
      <c r="L114" s="8"/>
      <c r="M114" s="8"/>
      <c r="N114" s="8"/>
      <c r="O114" s="8"/>
      <c r="P114" s="8"/>
      <c r="Q114" s="102"/>
      <c r="R114" s="8"/>
      <c r="S114" s="9"/>
    </row>
    <row r="115" spans="2:19" ht="21.75" thickBot="1" x14ac:dyDescent="0.3">
      <c r="B115" s="7"/>
      <c r="C115" s="8"/>
      <c r="D115" s="170" t="s">
        <v>54</v>
      </c>
      <c r="E115" s="171"/>
      <c r="F115" s="171"/>
      <c r="G115" s="171"/>
      <c r="H115" s="171"/>
      <c r="I115" s="171"/>
      <c r="J115" s="171"/>
      <c r="K115" s="171"/>
      <c r="L115" s="172"/>
      <c r="M115" s="29"/>
      <c r="N115" s="31" t="s">
        <v>27</v>
      </c>
      <c r="O115" s="32" t="s">
        <v>28</v>
      </c>
      <c r="P115" s="8"/>
      <c r="Q115" s="97" t="s">
        <v>108</v>
      </c>
      <c r="R115" s="8"/>
      <c r="S115" s="9"/>
    </row>
    <row r="116" spans="2:19" ht="30.75" customHeight="1" thickBot="1" x14ac:dyDescent="0.3">
      <c r="B116" s="7"/>
      <c r="C116" s="8"/>
      <c r="D116" s="173" t="s">
        <v>57</v>
      </c>
      <c r="E116" s="206"/>
      <c r="F116" s="206"/>
      <c r="G116" s="206"/>
      <c r="H116" s="206"/>
      <c r="I116" s="206"/>
      <c r="J116" s="206"/>
      <c r="K116" s="206"/>
      <c r="L116" s="175"/>
      <c r="M116" s="8"/>
      <c r="N116" s="145" t="s">
        <v>1</v>
      </c>
      <c r="O116" s="145"/>
      <c r="P116" s="8"/>
      <c r="Q116" s="95"/>
      <c r="R116" s="8"/>
      <c r="S116" s="9"/>
    </row>
    <row r="117" spans="2:19" x14ac:dyDescent="0.25">
      <c r="B117" s="7"/>
      <c r="C117" s="8"/>
      <c r="D117" s="33"/>
      <c r="E117" s="176" t="s">
        <v>58</v>
      </c>
      <c r="F117" s="176"/>
      <c r="G117" s="176"/>
      <c r="H117" s="176"/>
      <c r="I117" s="176"/>
      <c r="J117" s="176"/>
      <c r="K117" s="176"/>
      <c r="L117" s="37"/>
      <c r="M117" s="8"/>
      <c r="N117" s="146"/>
      <c r="O117" s="146"/>
      <c r="P117" s="8"/>
      <c r="Q117" s="102"/>
      <c r="R117" s="8"/>
      <c r="S117" s="9"/>
    </row>
    <row r="118" spans="2:19" ht="42" customHeight="1" x14ac:dyDescent="0.25">
      <c r="B118" s="7"/>
      <c r="C118" s="8"/>
      <c r="D118" s="33"/>
      <c r="E118" s="25"/>
      <c r="F118" s="165" t="s">
        <v>59</v>
      </c>
      <c r="G118" s="165"/>
      <c r="H118" s="165"/>
      <c r="I118" s="165"/>
      <c r="J118" s="165"/>
      <c r="K118" s="166"/>
      <c r="L118" s="42"/>
      <c r="M118" s="8"/>
      <c r="N118" s="146"/>
      <c r="O118" s="146"/>
      <c r="P118" s="8"/>
      <c r="Q118" s="102"/>
      <c r="R118" s="8"/>
      <c r="S118" s="9"/>
    </row>
    <row r="119" spans="2:19" x14ac:dyDescent="0.25">
      <c r="B119" s="7"/>
      <c r="C119" s="8"/>
      <c r="D119" s="177"/>
      <c r="E119" s="207"/>
      <c r="F119" s="207"/>
      <c r="G119" s="207"/>
      <c r="H119" s="207"/>
      <c r="I119" s="207"/>
      <c r="J119" s="39"/>
      <c r="K119" s="40"/>
      <c r="L119" s="38"/>
      <c r="M119" s="8"/>
      <c r="N119" s="146"/>
      <c r="O119" s="146"/>
      <c r="P119" s="8"/>
      <c r="Q119" s="102"/>
      <c r="R119" s="8"/>
      <c r="S119" s="9"/>
    </row>
    <row r="120" spans="2:19" x14ac:dyDescent="0.25">
      <c r="B120" s="7"/>
      <c r="C120" s="8"/>
      <c r="D120" s="41"/>
      <c r="E120" s="151" t="s">
        <v>6</v>
      </c>
      <c r="F120" s="151"/>
      <c r="G120" s="151"/>
      <c r="H120" s="151"/>
      <c r="I120" s="151"/>
      <c r="J120" s="40"/>
      <c r="K120" s="3" t="s">
        <v>13</v>
      </c>
      <c r="L120" s="38"/>
      <c r="M120" s="152"/>
      <c r="N120" s="146"/>
      <c r="O120" s="146"/>
      <c r="P120" s="8"/>
      <c r="Q120" s="102"/>
      <c r="R120" s="8"/>
      <c r="S120" s="9"/>
    </row>
    <row r="121" spans="2:19" x14ac:dyDescent="0.25">
      <c r="B121" s="7"/>
      <c r="C121" s="8"/>
      <c r="D121" s="41"/>
      <c r="E121" s="151" t="s">
        <v>7</v>
      </c>
      <c r="F121" s="151"/>
      <c r="G121" s="151"/>
      <c r="H121" s="151"/>
      <c r="I121" s="151"/>
      <c r="J121" s="40"/>
      <c r="K121" s="3" t="s">
        <v>14</v>
      </c>
      <c r="L121" s="38"/>
      <c r="M121" s="152"/>
      <c r="N121" s="146"/>
      <c r="O121" s="146"/>
      <c r="P121" s="8"/>
      <c r="Q121" s="102"/>
      <c r="R121" s="8"/>
      <c r="S121" s="9"/>
    </row>
    <row r="122" spans="2:19" ht="15.75" thickBot="1" x14ac:dyDescent="0.3">
      <c r="B122" s="7"/>
      <c r="C122" s="8"/>
      <c r="D122" s="34"/>
      <c r="E122" s="35"/>
      <c r="F122" s="35"/>
      <c r="G122" s="35"/>
      <c r="H122" s="35"/>
      <c r="I122" s="35"/>
      <c r="J122" s="35"/>
      <c r="K122" s="35"/>
      <c r="L122" s="36"/>
      <c r="M122" s="30"/>
      <c r="N122" s="147"/>
      <c r="O122" s="147"/>
      <c r="P122" s="8"/>
      <c r="Q122" s="102"/>
      <c r="R122" s="8"/>
      <c r="S122" s="9"/>
    </row>
    <row r="123" spans="2:19" ht="15.75" thickBot="1" x14ac:dyDescent="0.3">
      <c r="B123" s="7"/>
      <c r="C123" s="8"/>
      <c r="D123" s="8"/>
      <c r="E123" s="8"/>
      <c r="F123" s="8"/>
      <c r="G123" s="8"/>
      <c r="H123" s="8"/>
      <c r="I123" s="8"/>
      <c r="J123" s="8"/>
      <c r="K123" s="8"/>
      <c r="L123" s="8"/>
      <c r="M123" s="8"/>
      <c r="N123" s="8"/>
      <c r="O123" s="8"/>
      <c r="P123" s="8"/>
      <c r="Q123" s="102"/>
      <c r="R123" s="8"/>
      <c r="S123" s="9"/>
    </row>
    <row r="124" spans="2:19" ht="39" customHeight="1" thickBot="1" x14ac:dyDescent="0.3">
      <c r="B124" s="7"/>
      <c r="C124" s="8"/>
      <c r="D124" s="179" t="s">
        <v>123</v>
      </c>
      <c r="E124" s="180"/>
      <c r="F124" s="180"/>
      <c r="G124" s="180"/>
      <c r="H124" s="180"/>
      <c r="I124" s="180"/>
      <c r="J124" s="180"/>
      <c r="K124" s="180"/>
      <c r="L124" s="181"/>
      <c r="M124" s="29"/>
      <c r="N124" s="31" t="s">
        <v>27</v>
      </c>
      <c r="O124" s="32" t="s">
        <v>28</v>
      </c>
      <c r="P124" s="8"/>
      <c r="Q124" s="97" t="s">
        <v>108</v>
      </c>
      <c r="R124" s="8"/>
      <c r="S124" s="9"/>
    </row>
    <row r="125" spans="2:19" ht="36" customHeight="1" thickBot="1" x14ac:dyDescent="0.3">
      <c r="B125" s="7"/>
      <c r="C125" s="8"/>
      <c r="D125" s="173" t="s">
        <v>53</v>
      </c>
      <c r="E125" s="206"/>
      <c r="F125" s="206"/>
      <c r="G125" s="206"/>
      <c r="H125" s="206"/>
      <c r="I125" s="206"/>
      <c r="J125" s="206"/>
      <c r="K125" s="206"/>
      <c r="L125" s="175"/>
      <c r="M125" s="8"/>
      <c r="N125" s="145" t="s">
        <v>1</v>
      </c>
      <c r="O125" s="145" t="s">
        <v>1</v>
      </c>
      <c r="P125" s="122"/>
      <c r="Q125" s="95"/>
      <c r="R125" s="8"/>
      <c r="S125" s="9"/>
    </row>
    <row r="126" spans="2:19" ht="50.25" customHeight="1" x14ac:dyDescent="0.25">
      <c r="B126" s="7"/>
      <c r="C126" s="8"/>
      <c r="D126" s="33"/>
      <c r="E126" s="176" t="s">
        <v>52</v>
      </c>
      <c r="F126" s="176"/>
      <c r="G126" s="176"/>
      <c r="H126" s="176"/>
      <c r="I126" s="176"/>
      <c r="J126" s="176"/>
      <c r="K126" s="176"/>
      <c r="L126" s="37"/>
      <c r="M126" s="8"/>
      <c r="N126" s="146"/>
      <c r="O126" s="146"/>
      <c r="P126" s="8"/>
      <c r="Q126" s="102"/>
      <c r="R126" s="8"/>
      <c r="S126" s="9"/>
    </row>
    <row r="127" spans="2:19" ht="93.75" customHeight="1" x14ac:dyDescent="0.25">
      <c r="B127" s="7"/>
      <c r="C127" s="8"/>
      <c r="D127" s="33"/>
      <c r="E127" s="25"/>
      <c r="F127" s="165" t="s">
        <v>51</v>
      </c>
      <c r="G127" s="165"/>
      <c r="H127" s="165"/>
      <c r="I127" s="165"/>
      <c r="J127" s="165"/>
      <c r="K127" s="166"/>
      <c r="L127" s="42"/>
      <c r="M127" s="8"/>
      <c r="N127" s="146"/>
      <c r="O127" s="146"/>
      <c r="P127" s="8"/>
      <c r="Q127" s="102"/>
      <c r="R127" s="8"/>
      <c r="S127" s="9"/>
    </row>
    <row r="128" spans="2:19" x14ac:dyDescent="0.25">
      <c r="B128" s="7"/>
      <c r="C128" s="8"/>
      <c r="D128" s="177"/>
      <c r="E128" s="207"/>
      <c r="F128" s="207"/>
      <c r="G128" s="207"/>
      <c r="H128" s="207"/>
      <c r="I128" s="207"/>
      <c r="J128" s="39"/>
      <c r="K128" s="40"/>
      <c r="L128" s="38"/>
      <c r="M128" s="8"/>
      <c r="N128" s="146"/>
      <c r="O128" s="146"/>
      <c r="P128" s="8"/>
      <c r="Q128" s="102"/>
      <c r="R128" s="8"/>
      <c r="S128" s="9"/>
    </row>
    <row r="129" spans="2:19" x14ac:dyDescent="0.25">
      <c r="B129" s="7"/>
      <c r="C129" s="8"/>
      <c r="D129" s="41"/>
      <c r="E129" s="151" t="s">
        <v>6</v>
      </c>
      <c r="F129" s="151"/>
      <c r="G129" s="151"/>
      <c r="H129" s="151"/>
      <c r="I129" s="151"/>
      <c r="J129" s="40"/>
      <c r="K129" s="3" t="s">
        <v>13</v>
      </c>
      <c r="L129" s="38"/>
      <c r="M129" s="152"/>
      <c r="N129" s="146"/>
      <c r="O129" s="146"/>
      <c r="P129" s="8"/>
      <c r="Q129" s="102"/>
      <c r="R129" s="8"/>
      <c r="S129" s="9"/>
    </row>
    <row r="130" spans="2:19" x14ac:dyDescent="0.25">
      <c r="B130" s="7"/>
      <c r="C130" s="8"/>
      <c r="D130" s="41"/>
      <c r="E130" s="151" t="s">
        <v>7</v>
      </c>
      <c r="F130" s="151"/>
      <c r="G130" s="151"/>
      <c r="H130" s="151"/>
      <c r="I130" s="151"/>
      <c r="J130" s="40"/>
      <c r="K130" s="3" t="s">
        <v>14</v>
      </c>
      <c r="L130" s="38"/>
      <c r="M130" s="152"/>
      <c r="N130" s="146"/>
      <c r="O130" s="146"/>
      <c r="P130" s="8"/>
      <c r="Q130" s="102"/>
      <c r="R130" s="8"/>
      <c r="S130" s="9"/>
    </row>
    <row r="131" spans="2:19" ht="15.75" thickBot="1" x14ac:dyDescent="0.3">
      <c r="B131" s="7"/>
      <c r="C131" s="8"/>
      <c r="D131" s="34"/>
      <c r="E131" s="35"/>
      <c r="F131" s="35"/>
      <c r="G131" s="35"/>
      <c r="H131" s="35"/>
      <c r="I131" s="35"/>
      <c r="J131" s="35"/>
      <c r="K131" s="35"/>
      <c r="L131" s="36"/>
      <c r="M131" s="30"/>
      <c r="N131" s="147"/>
      <c r="O131" s="147"/>
      <c r="P131" s="8"/>
      <c r="Q131" s="102"/>
      <c r="R131" s="8"/>
      <c r="S131" s="9"/>
    </row>
    <row r="132" spans="2:19" ht="15.75" thickBot="1" x14ac:dyDescent="0.3">
      <c r="B132" s="7"/>
      <c r="C132" s="8"/>
      <c r="D132" s="8"/>
      <c r="E132" s="8"/>
      <c r="F132" s="8"/>
      <c r="G132" s="8"/>
      <c r="H132" s="8"/>
      <c r="I132" s="8"/>
      <c r="J132" s="8"/>
      <c r="K132" s="8"/>
      <c r="L132" s="8"/>
      <c r="M132" s="8"/>
      <c r="N132" s="8"/>
      <c r="O132" s="8"/>
      <c r="P132" s="8"/>
      <c r="Q132" s="102"/>
      <c r="R132" s="8"/>
      <c r="S132" s="9"/>
    </row>
    <row r="133" spans="2:19" ht="21.75" thickBot="1" x14ac:dyDescent="0.3">
      <c r="B133" s="7"/>
      <c r="C133" s="8"/>
      <c r="D133" s="170" t="s">
        <v>48</v>
      </c>
      <c r="E133" s="171"/>
      <c r="F133" s="171"/>
      <c r="G133" s="171"/>
      <c r="H133" s="171"/>
      <c r="I133" s="171"/>
      <c r="J133" s="171"/>
      <c r="K133" s="171"/>
      <c r="L133" s="172"/>
      <c r="M133" s="29"/>
      <c r="N133" s="31" t="s">
        <v>27</v>
      </c>
      <c r="O133" s="32" t="s">
        <v>28</v>
      </c>
      <c r="P133" s="8"/>
      <c r="Q133" s="97" t="s">
        <v>108</v>
      </c>
      <c r="R133" s="8"/>
      <c r="S133" s="9"/>
    </row>
    <row r="134" spans="2:19" ht="33.75" customHeight="1" thickBot="1" x14ac:dyDescent="0.3">
      <c r="B134" s="7"/>
      <c r="C134" s="8"/>
      <c r="D134" s="173" t="s">
        <v>49</v>
      </c>
      <c r="E134" s="206"/>
      <c r="F134" s="206"/>
      <c r="G134" s="206"/>
      <c r="H134" s="206"/>
      <c r="I134" s="206"/>
      <c r="J134" s="206"/>
      <c r="K134" s="206"/>
      <c r="L134" s="175"/>
      <c r="M134" s="8"/>
      <c r="N134" s="145" t="s">
        <v>1</v>
      </c>
      <c r="O134" s="145" t="s">
        <v>1</v>
      </c>
      <c r="P134" s="8"/>
      <c r="Q134" s="95"/>
      <c r="R134" s="8"/>
      <c r="S134" s="9"/>
    </row>
    <row r="135" spans="2:19" ht="16.5" customHeight="1" x14ac:dyDescent="0.25">
      <c r="B135" s="7"/>
      <c r="C135" s="8"/>
      <c r="D135" s="33"/>
      <c r="E135" s="176" t="s">
        <v>50</v>
      </c>
      <c r="F135" s="176"/>
      <c r="G135" s="176"/>
      <c r="H135" s="176"/>
      <c r="I135" s="176"/>
      <c r="J135" s="176"/>
      <c r="K135" s="176"/>
      <c r="L135" s="37"/>
      <c r="M135" s="8"/>
      <c r="N135" s="146"/>
      <c r="O135" s="146"/>
      <c r="P135" s="8"/>
      <c r="Q135" s="102"/>
      <c r="R135" s="8"/>
      <c r="S135" s="9"/>
    </row>
    <row r="136" spans="2:19" ht="56.25" customHeight="1" x14ac:dyDescent="0.25">
      <c r="B136" s="7"/>
      <c r="C136" s="8"/>
      <c r="D136" s="33"/>
      <c r="E136" s="25"/>
      <c r="F136" s="165" t="s">
        <v>125</v>
      </c>
      <c r="G136" s="165"/>
      <c r="H136" s="165"/>
      <c r="I136" s="165"/>
      <c r="J136" s="165"/>
      <c r="K136" s="166"/>
      <c r="L136" s="42"/>
      <c r="M136" s="8"/>
      <c r="N136" s="146"/>
      <c r="O136" s="146"/>
      <c r="P136" s="8"/>
      <c r="Q136" s="102"/>
      <c r="R136" s="8"/>
      <c r="S136" s="9"/>
    </row>
    <row r="137" spans="2:19" x14ac:dyDescent="0.25">
      <c r="B137" s="7"/>
      <c r="C137" s="8"/>
      <c r="D137" s="177"/>
      <c r="E137" s="207"/>
      <c r="F137" s="207"/>
      <c r="G137" s="207"/>
      <c r="H137" s="207"/>
      <c r="I137" s="207"/>
      <c r="J137" s="39"/>
      <c r="K137" s="40"/>
      <c r="L137" s="38"/>
      <c r="M137" s="8"/>
      <c r="N137" s="146"/>
      <c r="O137" s="146"/>
      <c r="P137" s="8"/>
      <c r="Q137" s="102"/>
      <c r="R137" s="8"/>
      <c r="S137" s="9"/>
    </row>
    <row r="138" spans="2:19" x14ac:dyDescent="0.25">
      <c r="B138" s="7"/>
      <c r="C138" s="8"/>
      <c r="D138" s="41"/>
      <c r="E138" s="151" t="s">
        <v>6</v>
      </c>
      <c r="F138" s="151"/>
      <c r="G138" s="151"/>
      <c r="H138" s="151"/>
      <c r="I138" s="151"/>
      <c r="J138" s="40"/>
      <c r="K138" s="3" t="s">
        <v>13</v>
      </c>
      <c r="L138" s="38"/>
      <c r="M138" s="152"/>
      <c r="N138" s="146"/>
      <c r="O138" s="146"/>
      <c r="P138" s="8"/>
      <c r="Q138" s="102"/>
      <c r="R138" s="8"/>
      <c r="S138" s="9"/>
    </row>
    <row r="139" spans="2:19" x14ac:dyDescent="0.25">
      <c r="B139" s="7"/>
      <c r="C139" s="8"/>
      <c r="D139" s="41"/>
      <c r="E139" s="151" t="s">
        <v>7</v>
      </c>
      <c r="F139" s="151"/>
      <c r="G139" s="151"/>
      <c r="H139" s="151"/>
      <c r="I139" s="151"/>
      <c r="J139" s="40"/>
      <c r="K139" s="3" t="s">
        <v>14</v>
      </c>
      <c r="L139" s="38"/>
      <c r="M139" s="152"/>
      <c r="N139" s="146"/>
      <c r="O139" s="146"/>
      <c r="P139" s="8"/>
      <c r="Q139" s="102"/>
      <c r="R139" s="8"/>
      <c r="S139" s="9"/>
    </row>
    <row r="140" spans="2:19" ht="15.75" thickBot="1" x14ac:dyDescent="0.3">
      <c r="B140" s="7"/>
      <c r="C140" s="8"/>
      <c r="D140" s="34"/>
      <c r="E140" s="35"/>
      <c r="F140" s="35"/>
      <c r="G140" s="35"/>
      <c r="H140" s="35"/>
      <c r="I140" s="35"/>
      <c r="J140" s="35"/>
      <c r="K140" s="35"/>
      <c r="L140" s="36"/>
      <c r="M140" s="30"/>
      <c r="N140" s="147"/>
      <c r="O140" s="147"/>
      <c r="P140" s="8"/>
      <c r="Q140" s="102"/>
      <c r="R140" s="8"/>
      <c r="S140" s="9"/>
    </row>
    <row r="141" spans="2:19" x14ac:dyDescent="0.25">
      <c r="B141" s="10"/>
      <c r="C141" s="11"/>
      <c r="D141" s="11"/>
      <c r="E141" s="11"/>
      <c r="F141" s="11"/>
      <c r="G141" s="11"/>
      <c r="H141" s="11"/>
      <c r="I141" s="11"/>
      <c r="J141" s="11"/>
      <c r="K141" s="11"/>
      <c r="L141" s="11"/>
      <c r="M141" s="11"/>
      <c r="N141" s="11"/>
      <c r="O141" s="11"/>
      <c r="P141" s="11"/>
      <c r="Q141" s="103"/>
      <c r="R141" s="11"/>
      <c r="S141" s="12"/>
    </row>
    <row r="142" spans="2:19" ht="15.75" thickBot="1" x14ac:dyDescent="0.3"/>
    <row r="143" spans="2:19" ht="21.75" thickBot="1" x14ac:dyDescent="0.3">
      <c r="B143" s="213" t="s">
        <v>62</v>
      </c>
      <c r="C143" s="214"/>
      <c r="D143" s="214"/>
      <c r="E143" s="214"/>
      <c r="F143" s="214"/>
      <c r="G143" s="214"/>
      <c r="H143" s="214"/>
      <c r="I143" s="214"/>
      <c r="J143" s="214"/>
      <c r="K143" s="214"/>
      <c r="L143" s="214"/>
      <c r="M143" s="214"/>
      <c r="N143" s="214"/>
      <c r="O143" s="214"/>
      <c r="P143" s="214"/>
      <c r="Q143" s="214"/>
      <c r="R143" s="214"/>
      <c r="S143" s="215"/>
    </row>
    <row r="144" spans="2:19" ht="15" customHeight="1" x14ac:dyDescent="0.25"/>
    <row r="145" spans="2:19" ht="15.75" thickBot="1" x14ac:dyDescent="0.3">
      <c r="B145" s="4"/>
      <c r="C145" s="5"/>
      <c r="D145" s="5"/>
      <c r="E145" s="5"/>
      <c r="F145" s="5"/>
      <c r="G145" s="5"/>
      <c r="H145" s="5"/>
      <c r="I145" s="5"/>
      <c r="J145" s="5"/>
      <c r="K145" s="5"/>
      <c r="L145" s="5"/>
      <c r="M145" s="5"/>
      <c r="N145" s="5"/>
      <c r="O145" s="5"/>
      <c r="P145" s="5"/>
      <c r="Q145" s="101"/>
      <c r="R145" s="5"/>
      <c r="S145" s="6"/>
    </row>
    <row r="146" spans="2:19" ht="21.75" thickBot="1" x14ac:dyDescent="0.3">
      <c r="B146" s="7"/>
      <c r="C146" s="8"/>
      <c r="D146" s="185" t="s">
        <v>65</v>
      </c>
      <c r="E146" s="186"/>
      <c r="F146" s="186"/>
      <c r="G146" s="186"/>
      <c r="H146" s="186"/>
      <c r="I146" s="186"/>
      <c r="J146" s="186"/>
      <c r="K146" s="186"/>
      <c r="L146" s="187"/>
      <c r="M146" s="29"/>
      <c r="N146" s="31" t="s">
        <v>27</v>
      </c>
      <c r="O146" s="32" t="s">
        <v>28</v>
      </c>
      <c r="P146" s="8"/>
      <c r="Q146" s="97" t="s">
        <v>108</v>
      </c>
      <c r="R146" s="97" t="s">
        <v>102</v>
      </c>
      <c r="S146" s="9"/>
    </row>
    <row r="147" spans="2:19" ht="38.25" customHeight="1" thickBot="1" x14ac:dyDescent="0.3">
      <c r="B147" s="7"/>
      <c r="C147" s="8"/>
      <c r="D147" s="188" t="s">
        <v>66</v>
      </c>
      <c r="E147" s="211"/>
      <c r="F147" s="211"/>
      <c r="G147" s="211"/>
      <c r="H147" s="211"/>
      <c r="I147" s="211"/>
      <c r="J147" s="211"/>
      <c r="K147" s="211"/>
      <c r="L147" s="190"/>
      <c r="M147" s="8"/>
      <c r="N147" s="145" t="s">
        <v>1</v>
      </c>
      <c r="O147" s="145" t="s">
        <v>1</v>
      </c>
      <c r="P147" s="8"/>
      <c r="Q147" s="95"/>
      <c r="R147" s="95">
        <f>IF(ISNUMBER(SEARCH(Q147,"No")), K154, K153)</f>
        <v>0</v>
      </c>
      <c r="S147" s="9"/>
    </row>
    <row r="148" spans="2:19" ht="51" customHeight="1" x14ac:dyDescent="0.25">
      <c r="B148" s="7"/>
      <c r="C148" s="8"/>
      <c r="D148" s="50"/>
      <c r="E148" s="176" t="s">
        <v>67</v>
      </c>
      <c r="F148" s="176"/>
      <c r="G148" s="176"/>
      <c r="H148" s="176"/>
      <c r="I148" s="176"/>
      <c r="J148" s="176"/>
      <c r="K148" s="176"/>
      <c r="L148" s="47"/>
      <c r="M148" s="8"/>
      <c r="N148" s="146"/>
      <c r="O148" s="146"/>
      <c r="P148" s="8"/>
      <c r="Q148" s="102"/>
      <c r="R148" s="8"/>
      <c r="S148" s="9"/>
    </row>
    <row r="149" spans="2:19" ht="3" customHeight="1" x14ac:dyDescent="0.25">
      <c r="B149" s="7"/>
      <c r="C149" s="8"/>
      <c r="D149" s="50"/>
      <c r="E149" s="25"/>
      <c r="F149" s="165"/>
      <c r="G149" s="165"/>
      <c r="H149" s="165"/>
      <c r="I149" s="165"/>
      <c r="J149" s="165"/>
      <c r="K149" s="166"/>
      <c r="L149" s="48"/>
      <c r="M149" s="8"/>
      <c r="N149" s="146"/>
      <c r="O149" s="146"/>
      <c r="P149" s="8"/>
      <c r="Q149" s="102"/>
      <c r="R149" s="8"/>
      <c r="S149" s="9"/>
    </row>
    <row r="150" spans="2:19" ht="9" customHeight="1" thickBot="1" x14ac:dyDescent="0.3">
      <c r="B150" s="7"/>
      <c r="C150" s="8"/>
      <c r="D150" s="191"/>
      <c r="E150" s="212"/>
      <c r="F150" s="212"/>
      <c r="G150" s="212"/>
      <c r="H150" s="212"/>
      <c r="I150" s="212"/>
      <c r="J150" s="46"/>
      <c r="K150" s="53"/>
      <c r="L150" s="49"/>
      <c r="M150" s="8"/>
      <c r="N150" s="146"/>
      <c r="O150" s="146"/>
      <c r="P150" s="8"/>
      <c r="Q150" s="102"/>
      <c r="R150" s="8"/>
      <c r="S150" s="9"/>
    </row>
    <row r="151" spans="2:19" ht="16.5" thickBot="1" x14ac:dyDescent="0.3">
      <c r="B151" s="7"/>
      <c r="C151" s="8"/>
      <c r="D151" s="74"/>
      <c r="E151" s="75"/>
      <c r="F151" s="75"/>
      <c r="G151" s="75"/>
      <c r="H151" s="75"/>
      <c r="I151" s="75"/>
      <c r="J151" s="52" t="s">
        <v>63</v>
      </c>
      <c r="K151" s="54" t="s">
        <v>64</v>
      </c>
      <c r="L151" s="49"/>
      <c r="M151" s="8"/>
      <c r="N151" s="146"/>
      <c r="O151" s="146"/>
      <c r="P151" s="8"/>
      <c r="Q151" s="102"/>
      <c r="R151" s="8"/>
      <c r="S151" s="9"/>
    </row>
    <row r="152" spans="2:19" ht="8.25" customHeight="1" x14ac:dyDescent="0.25">
      <c r="B152" s="7"/>
      <c r="C152" s="8"/>
      <c r="D152" s="74"/>
      <c r="E152" s="75"/>
      <c r="F152" s="75"/>
      <c r="G152" s="75"/>
      <c r="H152" s="75"/>
      <c r="I152" s="75"/>
      <c r="J152" s="46"/>
      <c r="K152" s="16"/>
      <c r="L152" s="49"/>
      <c r="M152" s="8"/>
      <c r="N152" s="146"/>
      <c r="O152" s="146"/>
      <c r="P152" s="8"/>
      <c r="Q152" s="102"/>
      <c r="R152" s="8"/>
      <c r="S152" s="9"/>
    </row>
    <row r="153" spans="2:19" x14ac:dyDescent="0.25">
      <c r="B153" s="7"/>
      <c r="C153" s="8"/>
      <c r="D153" s="51"/>
      <c r="E153" s="193" t="s">
        <v>6</v>
      </c>
      <c r="F153" s="194"/>
      <c r="G153" s="194"/>
      <c r="H153" s="194"/>
      <c r="I153" s="195"/>
      <c r="J153" s="16"/>
      <c r="K153" s="3">
        <f>'2. Puntuación vbles'!K150</f>
        <v>5</v>
      </c>
      <c r="L153" s="49"/>
      <c r="M153" s="152"/>
      <c r="N153" s="146"/>
      <c r="O153" s="146"/>
      <c r="P153" s="8"/>
      <c r="Q153" s="102"/>
      <c r="R153" s="8"/>
      <c r="S153" s="9"/>
    </row>
    <row r="154" spans="2:19" x14ac:dyDescent="0.25">
      <c r="B154" s="7"/>
      <c r="C154" s="8"/>
      <c r="D154" s="51"/>
      <c r="E154" s="151" t="s">
        <v>7</v>
      </c>
      <c r="F154" s="151"/>
      <c r="G154" s="151"/>
      <c r="H154" s="151"/>
      <c r="I154" s="151"/>
      <c r="J154" s="16"/>
      <c r="K154" s="3">
        <f>'2. Puntuación vbles'!K151</f>
        <v>0</v>
      </c>
      <c r="L154" s="49"/>
      <c r="M154" s="152"/>
      <c r="N154" s="146"/>
      <c r="O154" s="146"/>
      <c r="P154" s="8"/>
      <c r="Q154" s="102"/>
      <c r="R154" s="8"/>
      <c r="S154" s="9"/>
    </row>
    <row r="155" spans="2:19" ht="15.75" thickBot="1" x14ac:dyDescent="0.3">
      <c r="B155" s="7"/>
      <c r="C155" s="8"/>
      <c r="D155" s="43"/>
      <c r="E155" s="44"/>
      <c r="F155" s="44"/>
      <c r="G155" s="44"/>
      <c r="H155" s="44"/>
      <c r="I155" s="44"/>
      <c r="J155" s="44"/>
      <c r="K155" s="44"/>
      <c r="L155" s="45"/>
      <c r="M155" s="30"/>
      <c r="N155" s="147"/>
      <c r="O155" s="147"/>
      <c r="P155" s="8"/>
      <c r="Q155" s="102"/>
      <c r="R155" s="8"/>
      <c r="S155" s="9"/>
    </row>
    <row r="156" spans="2:19" ht="15.75" thickBot="1" x14ac:dyDescent="0.3">
      <c r="B156" s="7"/>
      <c r="C156" s="8"/>
      <c r="D156" s="8"/>
      <c r="E156" s="8"/>
      <c r="F156" s="8"/>
      <c r="G156" s="8"/>
      <c r="H156" s="8"/>
      <c r="I156" s="8"/>
      <c r="J156" s="8"/>
      <c r="K156" s="8"/>
      <c r="L156" s="8"/>
      <c r="M156" s="8"/>
      <c r="N156" s="8"/>
      <c r="O156" s="8"/>
      <c r="P156" s="8"/>
      <c r="Q156" s="102"/>
      <c r="R156" s="8"/>
      <c r="S156" s="9"/>
    </row>
    <row r="157" spans="2:19" ht="21.75" thickBot="1" x14ac:dyDescent="0.3">
      <c r="B157" s="7"/>
      <c r="C157" s="8"/>
      <c r="D157" s="185" t="s">
        <v>71</v>
      </c>
      <c r="E157" s="186"/>
      <c r="F157" s="186"/>
      <c r="G157" s="186"/>
      <c r="H157" s="186"/>
      <c r="I157" s="186"/>
      <c r="J157" s="186"/>
      <c r="K157" s="186"/>
      <c r="L157" s="187"/>
      <c r="M157" s="29"/>
      <c r="N157" s="31" t="s">
        <v>27</v>
      </c>
      <c r="O157" s="32" t="s">
        <v>28</v>
      </c>
      <c r="P157" s="8"/>
      <c r="Q157" s="97" t="s">
        <v>108</v>
      </c>
      <c r="R157" s="97" t="s">
        <v>102</v>
      </c>
      <c r="S157" s="9"/>
    </row>
    <row r="158" spans="2:19" ht="31.5" customHeight="1" thickBot="1" x14ac:dyDescent="0.3">
      <c r="B158" s="7"/>
      <c r="C158" s="8"/>
      <c r="D158" s="188" t="s">
        <v>69</v>
      </c>
      <c r="E158" s="211"/>
      <c r="F158" s="211"/>
      <c r="G158" s="211"/>
      <c r="H158" s="211"/>
      <c r="I158" s="211"/>
      <c r="J158" s="211"/>
      <c r="K158" s="211"/>
      <c r="L158" s="190"/>
      <c r="M158" s="8"/>
      <c r="N158" s="145" t="s">
        <v>1</v>
      </c>
      <c r="O158" s="145" t="s">
        <v>1</v>
      </c>
      <c r="P158" s="8"/>
      <c r="Q158" s="95"/>
      <c r="R158" s="95">
        <f>IF(ISNUMBER(SEARCH(Q158,"No")), K165, K164)</f>
        <v>0</v>
      </c>
      <c r="S158" s="9"/>
    </row>
    <row r="159" spans="2:19" x14ac:dyDescent="0.25">
      <c r="B159" s="7"/>
      <c r="C159" s="8"/>
      <c r="D159" s="50"/>
      <c r="E159" s="176" t="s">
        <v>68</v>
      </c>
      <c r="F159" s="176"/>
      <c r="G159" s="176"/>
      <c r="H159" s="176"/>
      <c r="I159" s="176"/>
      <c r="J159" s="176"/>
      <c r="K159" s="176"/>
      <c r="L159" s="47"/>
      <c r="M159" s="8"/>
      <c r="N159" s="146"/>
      <c r="O159" s="146"/>
      <c r="P159" s="8"/>
      <c r="Q159" s="102"/>
      <c r="R159" s="100"/>
      <c r="S159" s="9"/>
    </row>
    <row r="160" spans="2:19" ht="45" customHeight="1" x14ac:dyDescent="0.25">
      <c r="B160" s="7"/>
      <c r="C160" s="8"/>
      <c r="D160" s="50"/>
      <c r="E160" s="25"/>
      <c r="F160" s="165" t="s">
        <v>122</v>
      </c>
      <c r="G160" s="165"/>
      <c r="H160" s="165"/>
      <c r="I160" s="165"/>
      <c r="J160" s="165"/>
      <c r="K160" s="166"/>
      <c r="L160" s="48"/>
      <c r="M160" s="8"/>
      <c r="N160" s="146"/>
      <c r="O160" s="146"/>
      <c r="P160" s="8"/>
      <c r="Q160" s="102"/>
      <c r="R160" s="100"/>
      <c r="S160" s="9"/>
    </row>
    <row r="161" spans="2:22" ht="16.5" thickBot="1" x14ac:dyDescent="0.3">
      <c r="B161" s="7"/>
      <c r="C161" s="8"/>
      <c r="D161" s="191"/>
      <c r="E161" s="212"/>
      <c r="F161" s="212"/>
      <c r="G161" s="212"/>
      <c r="H161" s="212"/>
      <c r="I161" s="212"/>
      <c r="J161" s="46"/>
      <c r="K161" s="53"/>
      <c r="L161" s="49"/>
      <c r="M161" s="8"/>
      <c r="N161" s="146"/>
      <c r="O161" s="146"/>
      <c r="P161" s="8"/>
      <c r="Q161" s="102"/>
      <c r="R161" s="100"/>
      <c r="S161" s="9"/>
    </row>
    <row r="162" spans="2:22" ht="16.5" thickBot="1" x14ac:dyDescent="0.3">
      <c r="B162" s="7"/>
      <c r="C162" s="8"/>
      <c r="D162" s="74"/>
      <c r="E162" s="75"/>
      <c r="F162" s="75"/>
      <c r="G162" s="75"/>
      <c r="H162" s="75"/>
      <c r="I162" s="75"/>
      <c r="J162" s="52" t="s">
        <v>63</v>
      </c>
      <c r="K162" s="54" t="s">
        <v>64</v>
      </c>
      <c r="L162" s="49"/>
      <c r="M162" s="8"/>
      <c r="N162" s="146"/>
      <c r="O162" s="146"/>
      <c r="P162" s="8"/>
      <c r="Q162" s="102"/>
      <c r="R162" s="100"/>
      <c r="S162" s="9"/>
    </row>
    <row r="163" spans="2:22" x14ac:dyDescent="0.25">
      <c r="B163" s="7"/>
      <c r="C163" s="8"/>
      <c r="D163" s="74"/>
      <c r="E163" s="75"/>
      <c r="F163" s="75"/>
      <c r="G163" s="75"/>
      <c r="H163" s="75"/>
      <c r="I163" s="75"/>
      <c r="J163" s="46"/>
      <c r="K163" s="16"/>
      <c r="L163" s="49"/>
      <c r="M163" s="8"/>
      <c r="N163" s="146"/>
      <c r="O163" s="146"/>
      <c r="P163" s="8"/>
      <c r="Q163" s="102"/>
      <c r="R163" s="100"/>
      <c r="S163" s="9"/>
      <c r="V163" s="99"/>
    </row>
    <row r="164" spans="2:22" x14ac:dyDescent="0.25">
      <c r="B164" s="7"/>
      <c r="C164" s="8"/>
      <c r="D164" s="51"/>
      <c r="E164" s="193" t="s">
        <v>6</v>
      </c>
      <c r="F164" s="194"/>
      <c r="G164" s="194"/>
      <c r="H164" s="194"/>
      <c r="I164" s="195"/>
      <c r="J164" s="16"/>
      <c r="K164" s="3">
        <f>'2. Puntuación vbles'!K161</f>
        <v>5</v>
      </c>
      <c r="L164" s="49"/>
      <c r="M164" s="152"/>
      <c r="N164" s="146"/>
      <c r="O164" s="146"/>
      <c r="P164" s="8"/>
      <c r="Q164" s="102"/>
      <c r="R164" s="100"/>
      <c r="S164" s="9"/>
    </row>
    <row r="165" spans="2:22" x14ac:dyDescent="0.25">
      <c r="B165" s="7"/>
      <c r="C165" s="8"/>
      <c r="D165" s="51"/>
      <c r="E165" s="151" t="s">
        <v>7</v>
      </c>
      <c r="F165" s="151"/>
      <c r="G165" s="151"/>
      <c r="H165" s="151"/>
      <c r="I165" s="151"/>
      <c r="J165" s="16"/>
      <c r="K165" s="3">
        <f>'2. Puntuación vbles'!K162</f>
        <v>0</v>
      </c>
      <c r="L165" s="49"/>
      <c r="M165" s="152"/>
      <c r="N165" s="146"/>
      <c r="O165" s="146"/>
      <c r="P165" s="8"/>
      <c r="Q165" s="102"/>
      <c r="R165" s="100"/>
      <c r="S165" s="9"/>
    </row>
    <row r="166" spans="2:22" ht="15.75" thickBot="1" x14ac:dyDescent="0.3">
      <c r="B166" s="7"/>
      <c r="C166" s="8"/>
      <c r="D166" s="43"/>
      <c r="E166" s="44"/>
      <c r="F166" s="44"/>
      <c r="G166" s="44"/>
      <c r="H166" s="44"/>
      <c r="I166" s="44"/>
      <c r="J166" s="44"/>
      <c r="K166" s="44"/>
      <c r="L166" s="45"/>
      <c r="M166" s="30"/>
      <c r="N166" s="147"/>
      <c r="O166" s="147"/>
      <c r="P166" s="8"/>
      <c r="Q166" s="102"/>
      <c r="R166" s="100"/>
      <c r="S166" s="9"/>
    </row>
    <row r="167" spans="2:22" ht="15.75" thickBot="1" x14ac:dyDescent="0.3">
      <c r="B167" s="7"/>
      <c r="C167" s="8"/>
      <c r="D167" s="8"/>
      <c r="E167" s="8"/>
      <c r="F167" s="8"/>
      <c r="G167" s="8"/>
      <c r="H167" s="8"/>
      <c r="I167" s="8"/>
      <c r="J167" s="8"/>
      <c r="K167" s="8"/>
      <c r="L167" s="8"/>
      <c r="M167" s="8"/>
      <c r="N167" s="8"/>
      <c r="O167" s="8"/>
      <c r="P167" s="8"/>
      <c r="Q167" s="102"/>
      <c r="R167" s="8"/>
      <c r="S167" s="9"/>
    </row>
    <row r="168" spans="2:22" ht="21.75" thickBot="1" x14ac:dyDescent="0.3">
      <c r="B168" s="7"/>
      <c r="C168" s="8"/>
      <c r="D168" s="185" t="s">
        <v>70</v>
      </c>
      <c r="E168" s="186"/>
      <c r="F168" s="186"/>
      <c r="G168" s="186"/>
      <c r="H168" s="186"/>
      <c r="I168" s="186"/>
      <c r="J168" s="186"/>
      <c r="K168" s="186"/>
      <c r="L168" s="187"/>
      <c r="M168" s="29"/>
      <c r="N168" s="31" t="s">
        <v>27</v>
      </c>
      <c r="O168" s="32" t="s">
        <v>28</v>
      </c>
      <c r="P168" s="8"/>
      <c r="Q168" s="97" t="s">
        <v>108</v>
      </c>
      <c r="R168" s="97" t="s">
        <v>102</v>
      </c>
      <c r="S168" s="9"/>
    </row>
    <row r="169" spans="2:22" ht="36" customHeight="1" thickBot="1" x14ac:dyDescent="0.3">
      <c r="B169" s="7"/>
      <c r="C169" s="8"/>
      <c r="D169" s="188" t="s">
        <v>72</v>
      </c>
      <c r="E169" s="211"/>
      <c r="F169" s="211"/>
      <c r="G169" s="211"/>
      <c r="H169" s="211"/>
      <c r="I169" s="211"/>
      <c r="J169" s="211"/>
      <c r="K169" s="211"/>
      <c r="L169" s="190"/>
      <c r="M169" s="8"/>
      <c r="N169" s="145" t="s">
        <v>1</v>
      </c>
      <c r="O169" s="145" t="s">
        <v>1</v>
      </c>
      <c r="P169" s="8"/>
      <c r="Q169" s="95"/>
      <c r="R169" s="95">
        <f>IF(ISNUMBER(SEARCH(Q169,"No")), K176, K175)</f>
        <v>0</v>
      </c>
      <c r="S169" s="9"/>
    </row>
    <row r="170" spans="2:22" x14ac:dyDescent="0.25">
      <c r="B170" s="7"/>
      <c r="C170" s="8"/>
      <c r="D170" s="50"/>
      <c r="E170" s="176" t="s">
        <v>4</v>
      </c>
      <c r="F170" s="176"/>
      <c r="G170" s="176"/>
      <c r="H170" s="176"/>
      <c r="I170" s="176"/>
      <c r="J170" s="176"/>
      <c r="K170" s="176"/>
      <c r="L170" s="47"/>
      <c r="M170" s="8"/>
      <c r="N170" s="146"/>
      <c r="O170" s="146"/>
      <c r="P170" s="8"/>
      <c r="Q170" s="102"/>
      <c r="R170" s="100"/>
      <c r="S170" s="9"/>
    </row>
    <row r="171" spans="2:22" ht="8.25" customHeight="1" x14ac:dyDescent="0.25">
      <c r="B171" s="7"/>
      <c r="C171" s="8"/>
      <c r="D171" s="50"/>
      <c r="E171" s="25"/>
      <c r="F171" s="165"/>
      <c r="G171" s="165"/>
      <c r="H171" s="165"/>
      <c r="I171" s="165"/>
      <c r="J171" s="165"/>
      <c r="K171" s="166"/>
      <c r="L171" s="48"/>
      <c r="M171" s="8"/>
      <c r="N171" s="146"/>
      <c r="O171" s="146"/>
      <c r="P171" s="8"/>
      <c r="Q171" s="102"/>
      <c r="R171" s="100"/>
      <c r="S171" s="9"/>
    </row>
    <row r="172" spans="2:22" ht="16.5" thickBot="1" x14ac:dyDescent="0.3">
      <c r="B172" s="7"/>
      <c r="C172" s="8"/>
      <c r="D172" s="191"/>
      <c r="E172" s="212"/>
      <c r="F172" s="212"/>
      <c r="G172" s="212"/>
      <c r="H172" s="212"/>
      <c r="I172" s="212"/>
      <c r="J172" s="46"/>
      <c r="K172" s="53"/>
      <c r="L172" s="49"/>
      <c r="M172" s="8"/>
      <c r="N172" s="146"/>
      <c r="O172" s="146"/>
      <c r="P172" s="8"/>
      <c r="Q172" s="102"/>
      <c r="R172" s="100"/>
      <c r="S172" s="9"/>
    </row>
    <row r="173" spans="2:22" ht="16.5" thickBot="1" x14ac:dyDescent="0.3">
      <c r="B173" s="7"/>
      <c r="C173" s="8"/>
      <c r="D173" s="74"/>
      <c r="E173" s="75"/>
      <c r="F173" s="75"/>
      <c r="G173" s="75"/>
      <c r="H173" s="75"/>
      <c r="I173" s="75"/>
      <c r="J173" s="52" t="s">
        <v>63</v>
      </c>
      <c r="K173" s="54" t="s">
        <v>64</v>
      </c>
      <c r="L173" s="49"/>
      <c r="M173" s="8"/>
      <c r="N173" s="146"/>
      <c r="O173" s="146"/>
      <c r="P173" s="8"/>
      <c r="Q173" s="102"/>
      <c r="R173" s="100"/>
      <c r="S173" s="9"/>
    </row>
    <row r="174" spans="2:22" x14ac:dyDescent="0.25">
      <c r="B174" s="7"/>
      <c r="C174" s="8"/>
      <c r="D174" s="74"/>
      <c r="E174" s="75"/>
      <c r="F174" s="75"/>
      <c r="G174" s="75"/>
      <c r="H174" s="75"/>
      <c r="I174" s="75"/>
      <c r="J174" s="46"/>
      <c r="K174" s="16"/>
      <c r="L174" s="49"/>
      <c r="M174" s="8"/>
      <c r="N174" s="146"/>
      <c r="O174" s="146"/>
      <c r="P174" s="8"/>
      <c r="Q174" s="102"/>
      <c r="R174" s="100"/>
      <c r="S174" s="9"/>
    </row>
    <row r="175" spans="2:22" x14ac:dyDescent="0.25">
      <c r="B175" s="7"/>
      <c r="C175" s="8"/>
      <c r="D175" s="51"/>
      <c r="E175" s="193" t="s">
        <v>6</v>
      </c>
      <c r="F175" s="194"/>
      <c r="G175" s="194"/>
      <c r="H175" s="194"/>
      <c r="I175" s="195"/>
      <c r="J175" s="16"/>
      <c r="K175" s="3">
        <f>'2. Puntuación vbles'!K172</f>
        <v>5</v>
      </c>
      <c r="L175" s="49"/>
      <c r="M175" s="152"/>
      <c r="N175" s="146"/>
      <c r="O175" s="146"/>
      <c r="P175" s="8"/>
      <c r="Q175" s="102"/>
      <c r="R175" s="100"/>
      <c r="S175" s="9"/>
    </row>
    <row r="176" spans="2:22" x14ac:dyDescent="0.25">
      <c r="B176" s="7"/>
      <c r="C176" s="8"/>
      <c r="D176" s="51"/>
      <c r="E176" s="151" t="s">
        <v>7</v>
      </c>
      <c r="F176" s="151"/>
      <c r="G176" s="151"/>
      <c r="H176" s="151"/>
      <c r="I176" s="151"/>
      <c r="J176" s="16"/>
      <c r="K176" s="3">
        <f>'2. Puntuación vbles'!K173</f>
        <v>0</v>
      </c>
      <c r="L176" s="49"/>
      <c r="M176" s="152"/>
      <c r="N176" s="146"/>
      <c r="O176" s="146"/>
      <c r="P176" s="8"/>
      <c r="Q176" s="102"/>
      <c r="R176" s="100"/>
      <c r="S176" s="9"/>
    </row>
    <row r="177" spans="2:19" ht="15.75" thickBot="1" x14ac:dyDescent="0.3">
      <c r="B177" s="7"/>
      <c r="C177" s="8"/>
      <c r="D177" s="43"/>
      <c r="E177" s="44"/>
      <c r="F177" s="44"/>
      <c r="G177" s="44"/>
      <c r="H177" s="44"/>
      <c r="I177" s="44"/>
      <c r="J177" s="44"/>
      <c r="K177" s="44"/>
      <c r="L177" s="45"/>
      <c r="M177" s="30"/>
      <c r="N177" s="147"/>
      <c r="O177" s="147"/>
      <c r="P177" s="8"/>
      <c r="Q177" s="102"/>
      <c r="R177" s="100"/>
      <c r="S177" s="9"/>
    </row>
    <row r="178" spans="2:19" ht="15.75" thickBot="1" x14ac:dyDescent="0.3">
      <c r="B178" s="7"/>
      <c r="C178" s="8"/>
      <c r="D178" s="8"/>
      <c r="E178" s="8"/>
      <c r="F178" s="8"/>
      <c r="G178" s="8"/>
      <c r="H178" s="8"/>
      <c r="I178" s="8"/>
      <c r="J178" s="8"/>
      <c r="K178" s="8"/>
      <c r="L178" s="8"/>
      <c r="M178" s="8"/>
      <c r="N178" s="8"/>
      <c r="O178" s="8"/>
      <c r="P178" s="8"/>
      <c r="Q178" s="102"/>
      <c r="R178" s="8"/>
      <c r="S178" s="9"/>
    </row>
    <row r="179" spans="2:19" ht="21.75" thickBot="1" x14ac:dyDescent="0.3">
      <c r="B179" s="7"/>
      <c r="C179" s="8"/>
      <c r="D179" s="185" t="s">
        <v>73</v>
      </c>
      <c r="E179" s="186"/>
      <c r="F179" s="186"/>
      <c r="G179" s="186"/>
      <c r="H179" s="186"/>
      <c r="I179" s="186"/>
      <c r="J179" s="186"/>
      <c r="K179" s="186"/>
      <c r="L179" s="187"/>
      <c r="M179" s="29"/>
      <c r="N179" s="31" t="s">
        <v>27</v>
      </c>
      <c r="O179" s="32" t="s">
        <v>28</v>
      </c>
      <c r="P179" s="8"/>
      <c r="Q179" s="97" t="s">
        <v>108</v>
      </c>
      <c r="R179" s="97" t="s">
        <v>102</v>
      </c>
      <c r="S179" s="9"/>
    </row>
    <row r="180" spans="2:19" ht="33.75" customHeight="1" thickBot="1" x14ac:dyDescent="0.3">
      <c r="B180" s="7"/>
      <c r="C180" s="8"/>
      <c r="D180" s="188" t="s">
        <v>72</v>
      </c>
      <c r="E180" s="211"/>
      <c r="F180" s="211"/>
      <c r="G180" s="211"/>
      <c r="H180" s="211"/>
      <c r="I180" s="211"/>
      <c r="J180" s="211"/>
      <c r="K180" s="211"/>
      <c r="L180" s="190"/>
      <c r="M180" s="8"/>
      <c r="N180" s="145" t="s">
        <v>1</v>
      </c>
      <c r="O180" s="145" t="s">
        <v>1</v>
      </c>
      <c r="P180" s="8"/>
      <c r="Q180" s="95"/>
      <c r="R180" s="95">
        <f>IF(ISNUMBER(SEARCH(Q180,"No")), K187, K186)</f>
        <v>0</v>
      </c>
      <c r="S180" s="9"/>
    </row>
    <row r="181" spans="2:19" x14ac:dyDescent="0.25">
      <c r="B181" s="7"/>
      <c r="C181" s="8"/>
      <c r="D181" s="50"/>
      <c r="E181" s="176" t="s">
        <v>5</v>
      </c>
      <c r="F181" s="176"/>
      <c r="G181" s="176"/>
      <c r="H181" s="176"/>
      <c r="I181" s="176"/>
      <c r="J181" s="176"/>
      <c r="K181" s="176"/>
      <c r="L181" s="47"/>
      <c r="M181" s="8"/>
      <c r="N181" s="146"/>
      <c r="O181" s="146"/>
      <c r="P181" s="8"/>
      <c r="Q181" s="102"/>
      <c r="R181" s="100"/>
      <c r="S181" s="9"/>
    </row>
    <row r="182" spans="2:19" ht="6.75" customHeight="1" x14ac:dyDescent="0.25">
      <c r="B182" s="7"/>
      <c r="C182" s="8"/>
      <c r="D182" s="50"/>
      <c r="E182" s="25"/>
      <c r="F182" s="165"/>
      <c r="G182" s="165"/>
      <c r="H182" s="165"/>
      <c r="I182" s="165"/>
      <c r="J182" s="165"/>
      <c r="K182" s="166"/>
      <c r="L182" s="48"/>
      <c r="M182" s="8"/>
      <c r="N182" s="146"/>
      <c r="O182" s="146"/>
      <c r="P182" s="8"/>
      <c r="Q182" s="102"/>
      <c r="R182" s="100"/>
      <c r="S182" s="9"/>
    </row>
    <row r="183" spans="2:19" ht="16.5" thickBot="1" x14ac:dyDescent="0.3">
      <c r="B183" s="7"/>
      <c r="C183" s="8"/>
      <c r="D183" s="191"/>
      <c r="E183" s="212"/>
      <c r="F183" s="212"/>
      <c r="G183" s="212"/>
      <c r="H183" s="212"/>
      <c r="I183" s="212"/>
      <c r="J183" s="46"/>
      <c r="K183" s="53"/>
      <c r="L183" s="49"/>
      <c r="M183" s="8"/>
      <c r="N183" s="146"/>
      <c r="O183" s="146"/>
      <c r="P183" s="8"/>
      <c r="Q183" s="102"/>
      <c r="R183" s="100"/>
      <c r="S183" s="9"/>
    </row>
    <row r="184" spans="2:19" ht="16.5" thickBot="1" x14ac:dyDescent="0.3">
      <c r="B184" s="7"/>
      <c r="C184" s="8"/>
      <c r="D184" s="74"/>
      <c r="E184" s="75"/>
      <c r="F184" s="75"/>
      <c r="G184" s="75"/>
      <c r="H184" s="75"/>
      <c r="I184" s="75"/>
      <c r="J184" s="52" t="s">
        <v>63</v>
      </c>
      <c r="K184" s="55" t="s">
        <v>74</v>
      </c>
      <c r="L184" s="49"/>
      <c r="M184" s="8"/>
      <c r="N184" s="146"/>
      <c r="O184" s="146"/>
      <c r="P184" s="8"/>
      <c r="Q184" s="102"/>
      <c r="R184" s="100"/>
      <c r="S184" s="9"/>
    </row>
    <row r="185" spans="2:19" x14ac:dyDescent="0.25">
      <c r="B185" s="7"/>
      <c r="C185" s="8"/>
      <c r="D185" s="74"/>
      <c r="E185" s="75"/>
      <c r="F185" s="75"/>
      <c r="G185" s="75"/>
      <c r="H185" s="75"/>
      <c r="I185" s="75"/>
      <c r="J185" s="46"/>
      <c r="K185" s="16"/>
      <c r="L185" s="49"/>
      <c r="M185" s="8"/>
      <c r="N185" s="146"/>
      <c r="O185" s="146"/>
      <c r="P185" s="8"/>
      <c r="Q185" s="102"/>
      <c r="R185" s="100"/>
      <c r="S185" s="9"/>
    </row>
    <row r="186" spans="2:19" x14ac:dyDescent="0.25">
      <c r="B186" s="7"/>
      <c r="C186" s="8"/>
      <c r="D186" s="51"/>
      <c r="E186" s="193" t="s">
        <v>6</v>
      </c>
      <c r="F186" s="194"/>
      <c r="G186" s="194"/>
      <c r="H186" s="194"/>
      <c r="I186" s="195"/>
      <c r="J186" s="16"/>
      <c r="K186" s="3">
        <f>'2. Puntuación vbles'!K183</f>
        <v>3</v>
      </c>
      <c r="L186" s="49"/>
      <c r="M186" s="152"/>
      <c r="N186" s="146"/>
      <c r="O186" s="146"/>
      <c r="P186" s="8"/>
      <c r="Q186" s="102"/>
      <c r="R186" s="100"/>
      <c r="S186" s="9"/>
    </row>
    <row r="187" spans="2:19" x14ac:dyDescent="0.25">
      <c r="B187" s="7"/>
      <c r="C187" s="8"/>
      <c r="D187" s="51"/>
      <c r="E187" s="151" t="s">
        <v>7</v>
      </c>
      <c r="F187" s="151"/>
      <c r="G187" s="151"/>
      <c r="H187" s="151"/>
      <c r="I187" s="151"/>
      <c r="J187" s="16"/>
      <c r="K187" s="3">
        <f>'2. Puntuación vbles'!K184</f>
        <v>0</v>
      </c>
      <c r="L187" s="49"/>
      <c r="M187" s="152"/>
      <c r="N187" s="146"/>
      <c r="O187" s="146"/>
      <c r="P187" s="8"/>
      <c r="Q187" s="102"/>
      <c r="R187" s="100"/>
      <c r="S187" s="9"/>
    </row>
    <row r="188" spans="2:19" ht="15.75" thickBot="1" x14ac:dyDescent="0.3">
      <c r="B188" s="7"/>
      <c r="C188" s="8"/>
      <c r="D188" s="43"/>
      <c r="E188" s="44"/>
      <c r="F188" s="44"/>
      <c r="G188" s="44"/>
      <c r="H188" s="44"/>
      <c r="I188" s="44"/>
      <c r="J188" s="44"/>
      <c r="K188" s="44"/>
      <c r="L188" s="45"/>
      <c r="M188" s="30"/>
      <c r="N188" s="147"/>
      <c r="O188" s="147"/>
      <c r="P188" s="8"/>
      <c r="Q188" s="102"/>
      <c r="R188" s="100"/>
      <c r="S188" s="9"/>
    </row>
    <row r="189" spans="2:19" ht="15.75" thickBot="1" x14ac:dyDescent="0.3">
      <c r="B189" s="7"/>
      <c r="C189" s="8"/>
      <c r="D189" s="8"/>
      <c r="E189" s="8"/>
      <c r="F189" s="8"/>
      <c r="G189" s="8"/>
      <c r="H189" s="8"/>
      <c r="I189" s="8"/>
      <c r="J189" s="8"/>
      <c r="K189" s="8"/>
      <c r="L189" s="8"/>
      <c r="M189" s="8"/>
      <c r="N189" s="8"/>
      <c r="O189" s="8"/>
      <c r="P189" s="8"/>
      <c r="Q189" s="102"/>
      <c r="R189" s="8"/>
      <c r="S189" s="9"/>
    </row>
    <row r="190" spans="2:19" ht="36.75" customHeight="1" thickBot="1" x14ac:dyDescent="0.3">
      <c r="B190" s="7"/>
      <c r="C190" s="8"/>
      <c r="D190" s="197" t="s">
        <v>75</v>
      </c>
      <c r="E190" s="198"/>
      <c r="F190" s="198"/>
      <c r="G190" s="198"/>
      <c r="H190" s="198"/>
      <c r="I190" s="198"/>
      <c r="J190" s="198"/>
      <c r="K190" s="198"/>
      <c r="L190" s="199"/>
      <c r="M190" s="29"/>
      <c r="N190" s="31" t="s">
        <v>27</v>
      </c>
      <c r="O190" s="32" t="s">
        <v>28</v>
      </c>
      <c r="P190" s="8"/>
      <c r="Q190" s="97" t="s">
        <v>108</v>
      </c>
      <c r="R190" s="97" t="s">
        <v>102</v>
      </c>
      <c r="S190" s="9"/>
    </row>
    <row r="191" spans="2:19" ht="33.75" customHeight="1" thickBot="1" x14ac:dyDescent="0.3">
      <c r="B191" s="7"/>
      <c r="C191" s="8"/>
      <c r="D191" s="188" t="s">
        <v>76</v>
      </c>
      <c r="E191" s="211"/>
      <c r="F191" s="211"/>
      <c r="G191" s="211"/>
      <c r="H191" s="211"/>
      <c r="I191" s="211"/>
      <c r="J191" s="211"/>
      <c r="K191" s="211"/>
      <c r="L191" s="190"/>
      <c r="M191" s="8"/>
      <c r="N191" s="145" t="s">
        <v>1</v>
      </c>
      <c r="O191" s="145" t="s">
        <v>1</v>
      </c>
      <c r="P191" s="8"/>
      <c r="Q191" s="95"/>
      <c r="R191" s="95">
        <f>IF(ISNUMBER(SEARCH(Q191,"No")), K198, K197)</f>
        <v>0</v>
      </c>
      <c r="S191" s="9"/>
    </row>
    <row r="192" spans="2:19" ht="49.5" customHeight="1" x14ac:dyDescent="0.25">
      <c r="B192" s="7"/>
      <c r="C192" s="8"/>
      <c r="D192" s="50"/>
      <c r="E192" s="176" t="s">
        <v>8</v>
      </c>
      <c r="F192" s="176"/>
      <c r="G192" s="176"/>
      <c r="H192" s="176"/>
      <c r="I192" s="176"/>
      <c r="J192" s="176"/>
      <c r="K192" s="176"/>
      <c r="L192" s="47"/>
      <c r="M192" s="8"/>
      <c r="N192" s="146"/>
      <c r="O192" s="146"/>
      <c r="P192" s="8"/>
      <c r="Q192" s="102"/>
      <c r="R192" s="100"/>
      <c r="S192" s="9"/>
    </row>
    <row r="193" spans="2:19" ht="3.75" customHeight="1" x14ac:dyDescent="0.25">
      <c r="B193" s="7"/>
      <c r="C193" s="8"/>
      <c r="D193" s="50"/>
      <c r="E193" s="25"/>
      <c r="F193" s="165"/>
      <c r="G193" s="165"/>
      <c r="H193" s="165"/>
      <c r="I193" s="165"/>
      <c r="J193" s="165"/>
      <c r="K193" s="166"/>
      <c r="L193" s="48"/>
      <c r="M193" s="8"/>
      <c r="N193" s="146"/>
      <c r="O193" s="146"/>
      <c r="P193" s="8"/>
      <c r="Q193" s="102"/>
      <c r="R193" s="100"/>
      <c r="S193" s="9"/>
    </row>
    <row r="194" spans="2:19" ht="16.5" thickBot="1" x14ac:dyDescent="0.3">
      <c r="B194" s="7"/>
      <c r="C194" s="8"/>
      <c r="D194" s="191"/>
      <c r="E194" s="212"/>
      <c r="F194" s="212"/>
      <c r="G194" s="212"/>
      <c r="H194" s="212"/>
      <c r="I194" s="212"/>
      <c r="J194" s="46"/>
      <c r="K194" s="53"/>
      <c r="L194" s="49"/>
      <c r="M194" s="8"/>
      <c r="N194" s="146"/>
      <c r="O194" s="146"/>
      <c r="P194" s="8"/>
      <c r="Q194" s="102"/>
      <c r="R194" s="100"/>
      <c r="S194" s="9"/>
    </row>
    <row r="195" spans="2:19" ht="16.5" thickBot="1" x14ac:dyDescent="0.3">
      <c r="B195" s="7"/>
      <c r="C195" s="8"/>
      <c r="D195" s="74"/>
      <c r="E195" s="75"/>
      <c r="F195" s="75"/>
      <c r="G195" s="75"/>
      <c r="H195" s="75"/>
      <c r="I195" s="75"/>
      <c r="J195" s="52" t="s">
        <v>63</v>
      </c>
      <c r="K195" s="55" t="s">
        <v>74</v>
      </c>
      <c r="L195" s="49"/>
      <c r="M195" s="8"/>
      <c r="N195" s="146"/>
      <c r="O195" s="146"/>
      <c r="P195" s="8"/>
      <c r="Q195" s="102"/>
      <c r="R195" s="100"/>
      <c r="S195" s="9"/>
    </row>
    <row r="196" spans="2:19" x14ac:dyDescent="0.25">
      <c r="B196" s="7"/>
      <c r="C196" s="8"/>
      <c r="D196" s="74"/>
      <c r="E196" s="75"/>
      <c r="F196" s="75"/>
      <c r="G196" s="75"/>
      <c r="H196" s="75"/>
      <c r="I196" s="75"/>
      <c r="J196" s="46"/>
      <c r="K196" s="16"/>
      <c r="L196" s="49"/>
      <c r="M196" s="8"/>
      <c r="N196" s="146"/>
      <c r="O196" s="146"/>
      <c r="P196" s="8"/>
      <c r="Q196" s="102"/>
      <c r="R196" s="100"/>
      <c r="S196" s="9"/>
    </row>
    <row r="197" spans="2:19" x14ac:dyDescent="0.25">
      <c r="B197" s="7"/>
      <c r="C197" s="8"/>
      <c r="D197" s="51"/>
      <c r="E197" s="193" t="s">
        <v>6</v>
      </c>
      <c r="F197" s="194"/>
      <c r="G197" s="194"/>
      <c r="H197" s="194"/>
      <c r="I197" s="195"/>
      <c r="J197" s="16"/>
      <c r="K197" s="3">
        <f>'2. Puntuación vbles'!K194</f>
        <v>3</v>
      </c>
      <c r="L197" s="49"/>
      <c r="M197" s="152"/>
      <c r="N197" s="146"/>
      <c r="O197" s="146"/>
      <c r="P197" s="8"/>
      <c r="Q197" s="102"/>
      <c r="R197" s="100"/>
      <c r="S197" s="9"/>
    </row>
    <row r="198" spans="2:19" x14ac:dyDescent="0.25">
      <c r="B198" s="7"/>
      <c r="C198" s="8"/>
      <c r="D198" s="51"/>
      <c r="E198" s="151" t="s">
        <v>7</v>
      </c>
      <c r="F198" s="151"/>
      <c r="G198" s="151"/>
      <c r="H198" s="151"/>
      <c r="I198" s="151"/>
      <c r="J198" s="16"/>
      <c r="K198" s="3">
        <f>'2. Puntuación vbles'!K195</f>
        <v>0</v>
      </c>
      <c r="L198" s="49"/>
      <c r="M198" s="152"/>
      <c r="N198" s="146"/>
      <c r="O198" s="146"/>
      <c r="P198" s="8"/>
      <c r="Q198" s="102"/>
      <c r="R198" s="100"/>
      <c r="S198" s="9"/>
    </row>
    <row r="199" spans="2:19" ht="15.75" thickBot="1" x14ac:dyDescent="0.3">
      <c r="B199" s="7"/>
      <c r="C199" s="8"/>
      <c r="D199" s="43"/>
      <c r="E199" s="44"/>
      <c r="F199" s="44"/>
      <c r="G199" s="44"/>
      <c r="H199" s="44"/>
      <c r="I199" s="44"/>
      <c r="J199" s="44"/>
      <c r="K199" s="44"/>
      <c r="L199" s="45"/>
      <c r="M199" s="30"/>
      <c r="N199" s="147"/>
      <c r="O199" s="147"/>
      <c r="P199" s="8"/>
      <c r="Q199" s="102"/>
      <c r="R199" s="100"/>
      <c r="S199" s="9"/>
    </row>
    <row r="200" spans="2:19" ht="15.75" thickBot="1" x14ac:dyDescent="0.3">
      <c r="B200" s="7"/>
      <c r="C200" s="8"/>
      <c r="D200" s="8"/>
      <c r="E200" s="8"/>
      <c r="F200" s="8"/>
      <c r="G200" s="8"/>
      <c r="H200" s="8"/>
      <c r="I200" s="8"/>
      <c r="J200" s="8"/>
      <c r="K200" s="8"/>
      <c r="L200" s="8"/>
      <c r="M200" s="8"/>
      <c r="N200" s="8"/>
      <c r="O200" s="8"/>
      <c r="P200" s="8"/>
      <c r="Q200" s="102"/>
      <c r="R200" s="8"/>
      <c r="S200" s="9"/>
    </row>
    <row r="201" spans="2:19" ht="41.25" customHeight="1" thickBot="1" x14ac:dyDescent="0.3">
      <c r="B201" s="7"/>
      <c r="C201" s="8"/>
      <c r="D201" s="197" t="s">
        <v>77</v>
      </c>
      <c r="E201" s="198"/>
      <c r="F201" s="198"/>
      <c r="G201" s="198"/>
      <c r="H201" s="198"/>
      <c r="I201" s="198"/>
      <c r="J201" s="198"/>
      <c r="K201" s="198"/>
      <c r="L201" s="199"/>
      <c r="M201" s="29"/>
      <c r="N201" s="31" t="s">
        <v>27</v>
      </c>
      <c r="O201" s="32" t="s">
        <v>28</v>
      </c>
      <c r="P201" s="8"/>
      <c r="Q201" s="97" t="s">
        <v>108</v>
      </c>
      <c r="R201" s="97" t="s">
        <v>102</v>
      </c>
      <c r="S201" s="9"/>
    </row>
    <row r="202" spans="2:19" ht="32.25" customHeight="1" thickBot="1" x14ac:dyDescent="0.3">
      <c r="B202" s="7"/>
      <c r="C202" s="8"/>
      <c r="D202" s="188" t="s">
        <v>80</v>
      </c>
      <c r="E202" s="211"/>
      <c r="F202" s="211"/>
      <c r="G202" s="211"/>
      <c r="H202" s="211"/>
      <c r="I202" s="211"/>
      <c r="J202" s="211"/>
      <c r="K202" s="211"/>
      <c r="L202" s="190"/>
      <c r="M202" s="8"/>
      <c r="N202" s="145" t="s">
        <v>1</v>
      </c>
      <c r="O202" s="145" t="s">
        <v>1</v>
      </c>
      <c r="P202" s="8"/>
      <c r="Q202" s="95"/>
      <c r="R202" s="95">
        <f>IF(ISNUMBER(SEARCH(Q202,"No")), K209, K208)</f>
        <v>0</v>
      </c>
      <c r="S202" s="9"/>
    </row>
    <row r="203" spans="2:19" ht="46.5" customHeight="1" x14ac:dyDescent="0.25">
      <c r="B203" s="7"/>
      <c r="C203" s="8"/>
      <c r="D203" s="50"/>
      <c r="E203" s="176" t="s">
        <v>78</v>
      </c>
      <c r="F203" s="176"/>
      <c r="G203" s="176"/>
      <c r="H203" s="176"/>
      <c r="I203" s="176"/>
      <c r="J203" s="176"/>
      <c r="K203" s="176"/>
      <c r="L203" s="47"/>
      <c r="M203" s="8"/>
      <c r="N203" s="146"/>
      <c r="O203" s="146"/>
      <c r="P203" s="8"/>
      <c r="Q203" s="102"/>
      <c r="R203" s="100"/>
      <c r="S203" s="9"/>
    </row>
    <row r="204" spans="2:19" ht="43.5" customHeight="1" x14ac:dyDescent="0.25">
      <c r="B204" s="7"/>
      <c r="C204" s="8"/>
      <c r="D204" s="50"/>
      <c r="E204" s="25"/>
      <c r="F204" s="165" t="s">
        <v>79</v>
      </c>
      <c r="G204" s="165"/>
      <c r="H204" s="165"/>
      <c r="I204" s="165"/>
      <c r="J204" s="165"/>
      <c r="K204" s="166"/>
      <c r="L204" s="48"/>
      <c r="M204" s="8"/>
      <c r="N204" s="146"/>
      <c r="O204" s="146"/>
      <c r="P204" s="8"/>
      <c r="Q204" s="102"/>
      <c r="R204" s="100"/>
      <c r="S204" s="9"/>
    </row>
    <row r="205" spans="2:19" ht="16.5" thickBot="1" x14ac:dyDescent="0.3">
      <c r="B205" s="7"/>
      <c r="C205" s="8"/>
      <c r="D205" s="57"/>
      <c r="E205" s="58"/>
      <c r="F205" s="58"/>
      <c r="G205" s="58"/>
      <c r="H205" s="58"/>
      <c r="I205" s="58"/>
      <c r="J205" s="46"/>
      <c r="K205" s="53"/>
      <c r="L205" s="49"/>
      <c r="M205" s="8"/>
      <c r="N205" s="146"/>
      <c r="O205" s="146"/>
      <c r="P205" s="8"/>
      <c r="Q205" s="102"/>
      <c r="R205" s="100"/>
      <c r="S205" s="9"/>
    </row>
    <row r="206" spans="2:19" ht="16.5" thickBot="1" x14ac:dyDescent="0.3">
      <c r="B206" s="7"/>
      <c r="C206" s="8"/>
      <c r="D206" s="74"/>
      <c r="E206" s="75"/>
      <c r="F206" s="75"/>
      <c r="G206" s="75"/>
      <c r="H206" s="75"/>
      <c r="I206" s="75"/>
      <c r="J206" s="52" t="s">
        <v>63</v>
      </c>
      <c r="K206" s="55" t="s">
        <v>74</v>
      </c>
      <c r="L206" s="49"/>
      <c r="M206" s="8"/>
      <c r="N206" s="146"/>
      <c r="O206" s="146"/>
      <c r="P206" s="8"/>
      <c r="Q206" s="102"/>
      <c r="R206" s="100"/>
      <c r="S206" s="9"/>
    </row>
    <row r="207" spans="2:19" x14ac:dyDescent="0.25">
      <c r="B207" s="7"/>
      <c r="C207" s="8"/>
      <c r="D207" s="74"/>
      <c r="E207" s="75"/>
      <c r="F207" s="75"/>
      <c r="G207" s="75"/>
      <c r="H207" s="75"/>
      <c r="I207" s="75"/>
      <c r="J207" s="46"/>
      <c r="K207" s="16"/>
      <c r="L207" s="49"/>
      <c r="M207" s="8"/>
      <c r="N207" s="146"/>
      <c r="O207" s="146"/>
      <c r="P207" s="8"/>
      <c r="Q207" s="102"/>
      <c r="R207" s="100"/>
      <c r="S207" s="9"/>
    </row>
    <row r="208" spans="2:19" x14ac:dyDescent="0.25">
      <c r="B208" s="7"/>
      <c r="C208" s="8"/>
      <c r="D208" s="51"/>
      <c r="E208" s="193" t="s">
        <v>6</v>
      </c>
      <c r="F208" s="194"/>
      <c r="G208" s="194"/>
      <c r="H208" s="194"/>
      <c r="I208" s="195"/>
      <c r="J208" s="16"/>
      <c r="K208" s="3">
        <f>'2. Puntuación vbles'!K205</f>
        <v>3</v>
      </c>
      <c r="L208" s="49"/>
      <c r="M208" s="152"/>
      <c r="N208" s="146"/>
      <c r="O208" s="146"/>
      <c r="P208" s="8"/>
      <c r="Q208" s="102"/>
      <c r="R208" s="100"/>
      <c r="S208" s="9"/>
    </row>
    <row r="209" spans="2:19" x14ac:dyDescent="0.25">
      <c r="B209" s="7"/>
      <c r="C209" s="8"/>
      <c r="D209" s="51"/>
      <c r="E209" s="151" t="s">
        <v>7</v>
      </c>
      <c r="F209" s="151"/>
      <c r="G209" s="151"/>
      <c r="H209" s="151"/>
      <c r="I209" s="151"/>
      <c r="J209" s="16"/>
      <c r="K209" s="3">
        <f>'2. Puntuación vbles'!K206</f>
        <v>0</v>
      </c>
      <c r="L209" s="49"/>
      <c r="M209" s="152"/>
      <c r="N209" s="146"/>
      <c r="O209" s="146"/>
      <c r="P209" s="8"/>
      <c r="Q209" s="102"/>
      <c r="R209" s="100"/>
      <c r="S209" s="9"/>
    </row>
    <row r="210" spans="2:19" ht="15.75" thickBot="1" x14ac:dyDescent="0.3">
      <c r="B210" s="7"/>
      <c r="C210" s="8"/>
      <c r="D210" s="43"/>
      <c r="E210" s="44"/>
      <c r="F210" s="44"/>
      <c r="G210" s="44"/>
      <c r="H210" s="44"/>
      <c r="I210" s="44"/>
      <c r="J210" s="44"/>
      <c r="K210" s="44"/>
      <c r="L210" s="45"/>
      <c r="M210" s="30"/>
      <c r="N210" s="147"/>
      <c r="O210" s="147"/>
      <c r="P210" s="8"/>
      <c r="Q210" s="102"/>
      <c r="R210" s="100"/>
      <c r="S210" s="9"/>
    </row>
    <row r="211" spans="2:19" ht="15.75" thickBot="1" x14ac:dyDescent="0.3">
      <c r="B211" s="7"/>
      <c r="C211" s="8"/>
      <c r="D211" s="8"/>
      <c r="E211" s="8"/>
      <c r="F211" s="8"/>
      <c r="G211" s="8"/>
      <c r="H211" s="8"/>
      <c r="I211" s="8"/>
      <c r="J211" s="8"/>
      <c r="K211" s="8"/>
      <c r="L211" s="8"/>
      <c r="M211" s="8"/>
      <c r="N211" s="8"/>
      <c r="O211" s="8"/>
      <c r="P211" s="8"/>
      <c r="Q211" s="102"/>
      <c r="R211" s="8"/>
      <c r="S211" s="9"/>
    </row>
    <row r="212" spans="2:19" ht="21.75" thickBot="1" x14ac:dyDescent="0.3">
      <c r="B212" s="7"/>
      <c r="C212" s="8"/>
      <c r="D212" s="185" t="s">
        <v>81</v>
      </c>
      <c r="E212" s="186"/>
      <c r="F212" s="186"/>
      <c r="G212" s="186"/>
      <c r="H212" s="186"/>
      <c r="I212" s="186"/>
      <c r="J212" s="186"/>
      <c r="K212" s="186"/>
      <c r="L212" s="187"/>
      <c r="M212" s="29"/>
      <c r="N212" s="31" t="s">
        <v>27</v>
      </c>
      <c r="O212" s="32" t="s">
        <v>28</v>
      </c>
      <c r="P212" s="8"/>
      <c r="Q212" s="97" t="s">
        <v>108</v>
      </c>
      <c r="R212" s="97" t="s">
        <v>102</v>
      </c>
      <c r="S212" s="9"/>
    </row>
    <row r="213" spans="2:19" ht="33.75" customHeight="1" thickBot="1" x14ac:dyDescent="0.3">
      <c r="B213" s="7"/>
      <c r="C213" s="8"/>
      <c r="D213" s="188" t="s">
        <v>82</v>
      </c>
      <c r="E213" s="211"/>
      <c r="F213" s="211"/>
      <c r="G213" s="211"/>
      <c r="H213" s="211"/>
      <c r="I213" s="211"/>
      <c r="J213" s="211"/>
      <c r="K213" s="211"/>
      <c r="L213" s="190"/>
      <c r="M213" s="8"/>
      <c r="N213" s="145" t="s">
        <v>1</v>
      </c>
      <c r="O213" s="145" t="s">
        <v>1</v>
      </c>
      <c r="P213" s="8"/>
      <c r="Q213" s="95"/>
      <c r="R213" s="95">
        <f>IF(ISNUMBER(SEARCH(Q213,"No")), K220, K219)</f>
        <v>0</v>
      </c>
      <c r="S213" s="9"/>
    </row>
    <row r="214" spans="2:19" ht="51.75" customHeight="1" x14ac:dyDescent="0.25">
      <c r="B214" s="7"/>
      <c r="C214" s="27"/>
      <c r="D214" s="50"/>
      <c r="E214" s="176" t="s">
        <v>83</v>
      </c>
      <c r="F214" s="176"/>
      <c r="G214" s="176"/>
      <c r="H214" s="176"/>
      <c r="I214" s="176"/>
      <c r="J214" s="176"/>
      <c r="K214" s="176"/>
      <c r="L214" s="47"/>
      <c r="M214" s="8"/>
      <c r="N214" s="146"/>
      <c r="O214" s="146"/>
      <c r="P214" s="30"/>
      <c r="Q214" s="102"/>
      <c r="R214" s="100"/>
      <c r="S214" s="9"/>
    </row>
    <row r="215" spans="2:19" ht="3.75" customHeight="1" x14ac:dyDescent="0.25">
      <c r="B215" s="7"/>
      <c r="C215" s="8"/>
      <c r="D215" s="50"/>
      <c r="E215" s="25"/>
      <c r="F215" s="165"/>
      <c r="G215" s="165"/>
      <c r="H215" s="165"/>
      <c r="I215" s="165"/>
      <c r="J215" s="165"/>
      <c r="K215" s="166"/>
      <c r="L215" s="48"/>
      <c r="M215" s="8"/>
      <c r="N215" s="146"/>
      <c r="O215" s="146"/>
      <c r="P215" s="8"/>
      <c r="Q215" s="102"/>
      <c r="R215" s="100"/>
      <c r="S215" s="9"/>
    </row>
    <row r="216" spans="2:19" ht="16.5" thickBot="1" x14ac:dyDescent="0.3">
      <c r="B216" s="7"/>
      <c r="C216" s="8"/>
      <c r="D216" s="191"/>
      <c r="E216" s="212"/>
      <c r="F216" s="212"/>
      <c r="G216" s="212"/>
      <c r="H216" s="212"/>
      <c r="I216" s="212"/>
      <c r="J216" s="46"/>
      <c r="K216" s="53"/>
      <c r="L216" s="49"/>
      <c r="M216" s="8"/>
      <c r="N216" s="146"/>
      <c r="O216" s="146"/>
      <c r="P216" s="8"/>
      <c r="Q216" s="102"/>
      <c r="R216" s="100"/>
      <c r="S216" s="9"/>
    </row>
    <row r="217" spans="2:19" ht="16.5" thickBot="1" x14ac:dyDescent="0.3">
      <c r="B217" s="7"/>
      <c r="C217" s="8"/>
      <c r="D217" s="74"/>
      <c r="E217" s="75"/>
      <c r="F217" s="75"/>
      <c r="G217" s="75"/>
      <c r="H217" s="75"/>
      <c r="I217" s="75"/>
      <c r="J217" s="52" t="s">
        <v>63</v>
      </c>
      <c r="K217" s="55" t="s">
        <v>74</v>
      </c>
      <c r="L217" s="49"/>
      <c r="M217" s="8"/>
      <c r="N217" s="146"/>
      <c r="O217" s="146"/>
      <c r="P217" s="8"/>
      <c r="Q217" s="102"/>
      <c r="R217" s="100"/>
      <c r="S217" s="9"/>
    </row>
    <row r="218" spans="2:19" x14ac:dyDescent="0.25">
      <c r="B218" s="7"/>
      <c r="C218" s="8"/>
      <c r="D218" s="74"/>
      <c r="E218" s="75"/>
      <c r="F218" s="75"/>
      <c r="G218" s="75"/>
      <c r="H218" s="75"/>
      <c r="I218" s="75"/>
      <c r="J218" s="46"/>
      <c r="K218" s="16"/>
      <c r="L218" s="49"/>
      <c r="M218" s="8"/>
      <c r="N218" s="146"/>
      <c r="O218" s="146"/>
      <c r="P218" s="8"/>
      <c r="Q218" s="102"/>
      <c r="R218" s="100"/>
      <c r="S218" s="9"/>
    </row>
    <row r="219" spans="2:19" x14ac:dyDescent="0.25">
      <c r="B219" s="7"/>
      <c r="C219" s="8"/>
      <c r="D219" s="51"/>
      <c r="E219" s="193" t="s">
        <v>6</v>
      </c>
      <c r="F219" s="194"/>
      <c r="G219" s="194"/>
      <c r="H219" s="194"/>
      <c r="I219" s="195"/>
      <c r="J219" s="16"/>
      <c r="K219" s="3">
        <f>'2. Puntuación vbles'!K216</f>
        <v>3</v>
      </c>
      <c r="L219" s="49"/>
      <c r="M219" s="152"/>
      <c r="N219" s="146"/>
      <c r="O219" s="146"/>
      <c r="P219" s="8"/>
      <c r="Q219" s="102"/>
      <c r="R219" s="100"/>
      <c r="S219" s="9"/>
    </row>
    <row r="220" spans="2:19" x14ac:dyDescent="0.25">
      <c r="B220" s="7"/>
      <c r="C220" s="8"/>
      <c r="D220" s="51"/>
      <c r="E220" s="151" t="s">
        <v>7</v>
      </c>
      <c r="F220" s="151"/>
      <c r="G220" s="151"/>
      <c r="H220" s="151"/>
      <c r="I220" s="151"/>
      <c r="J220" s="16"/>
      <c r="K220" s="3">
        <f>'2. Puntuación vbles'!K217</f>
        <v>0</v>
      </c>
      <c r="L220" s="49"/>
      <c r="M220" s="152"/>
      <c r="N220" s="146"/>
      <c r="O220" s="146"/>
      <c r="P220" s="8"/>
      <c r="Q220" s="102"/>
      <c r="R220" s="100"/>
      <c r="S220" s="9"/>
    </row>
    <row r="221" spans="2:19" ht="15.75" thickBot="1" x14ac:dyDescent="0.3">
      <c r="B221" s="7"/>
      <c r="C221" s="8"/>
      <c r="D221" s="43"/>
      <c r="E221" s="44"/>
      <c r="F221" s="44"/>
      <c r="G221" s="44"/>
      <c r="H221" s="44"/>
      <c r="I221" s="44"/>
      <c r="J221" s="44"/>
      <c r="K221" s="44"/>
      <c r="L221" s="45"/>
      <c r="M221" s="30"/>
      <c r="N221" s="147"/>
      <c r="O221" s="147"/>
      <c r="P221" s="8"/>
      <c r="Q221" s="102"/>
      <c r="R221" s="100"/>
      <c r="S221" s="9"/>
    </row>
    <row r="222" spans="2:19" ht="15.75" thickBot="1" x14ac:dyDescent="0.3">
      <c r="B222" s="7"/>
      <c r="C222" s="8"/>
      <c r="D222" s="8"/>
      <c r="E222" s="8"/>
      <c r="F222" s="8"/>
      <c r="G222" s="8"/>
      <c r="H222" s="8"/>
      <c r="I222" s="8"/>
      <c r="J222" s="8"/>
      <c r="K222" s="8"/>
      <c r="L222" s="8"/>
      <c r="M222" s="8"/>
      <c r="N222" s="8"/>
      <c r="O222" s="8"/>
      <c r="P222" s="8"/>
      <c r="Q222" s="102"/>
      <c r="R222" s="8"/>
      <c r="S222" s="9"/>
    </row>
    <row r="223" spans="2:19" ht="21.75" thickBot="1" x14ac:dyDescent="0.3">
      <c r="B223" s="7"/>
      <c r="C223" s="8"/>
      <c r="D223" s="185" t="s">
        <v>86</v>
      </c>
      <c r="E223" s="186"/>
      <c r="F223" s="186"/>
      <c r="G223" s="186"/>
      <c r="H223" s="186"/>
      <c r="I223" s="186"/>
      <c r="J223" s="186"/>
      <c r="K223" s="186"/>
      <c r="L223" s="187"/>
      <c r="M223" s="29"/>
      <c r="N223" s="31" t="s">
        <v>27</v>
      </c>
      <c r="O223" s="32" t="s">
        <v>28</v>
      </c>
      <c r="P223" s="8"/>
      <c r="Q223" s="97" t="s">
        <v>108</v>
      </c>
      <c r="R223" s="97" t="s">
        <v>102</v>
      </c>
      <c r="S223" s="9"/>
    </row>
    <row r="224" spans="2:19" ht="27.75" customHeight="1" thickBot="1" x14ac:dyDescent="0.3">
      <c r="B224" s="7"/>
      <c r="C224" s="8"/>
      <c r="D224" s="188" t="s">
        <v>87</v>
      </c>
      <c r="E224" s="211"/>
      <c r="F224" s="211"/>
      <c r="G224" s="211"/>
      <c r="H224" s="211"/>
      <c r="I224" s="211"/>
      <c r="J224" s="211"/>
      <c r="K224" s="211"/>
      <c r="L224" s="190"/>
      <c r="M224" s="8"/>
      <c r="N224" s="145" t="s">
        <v>1</v>
      </c>
      <c r="O224" s="145" t="s">
        <v>1</v>
      </c>
      <c r="P224" s="8"/>
      <c r="Q224" s="95"/>
      <c r="R224" s="95">
        <f>IF(ISNUMBER(SEARCH(Q224,"No")), K231, K230)</f>
        <v>0</v>
      </c>
      <c r="S224" s="9"/>
    </row>
    <row r="225" spans="2:19" ht="48" customHeight="1" x14ac:dyDescent="0.25">
      <c r="B225" s="7"/>
      <c r="C225" s="8"/>
      <c r="D225" s="50"/>
      <c r="E225" s="176" t="s">
        <v>88</v>
      </c>
      <c r="F225" s="176"/>
      <c r="G225" s="176"/>
      <c r="H225" s="176"/>
      <c r="I225" s="176"/>
      <c r="J225" s="176"/>
      <c r="K225" s="176"/>
      <c r="L225" s="47"/>
      <c r="M225" s="8"/>
      <c r="N225" s="146"/>
      <c r="O225" s="146"/>
      <c r="P225" s="8"/>
      <c r="Q225" s="102"/>
      <c r="R225" s="100"/>
      <c r="S225" s="9"/>
    </row>
    <row r="226" spans="2:19" ht="7.5" customHeight="1" x14ac:dyDescent="0.25">
      <c r="B226" s="7"/>
      <c r="C226" s="8"/>
      <c r="D226" s="50"/>
      <c r="E226" s="25"/>
      <c r="F226" s="165"/>
      <c r="G226" s="165"/>
      <c r="H226" s="165"/>
      <c r="I226" s="165"/>
      <c r="J226" s="165"/>
      <c r="K226" s="166"/>
      <c r="L226" s="48"/>
      <c r="M226" s="8"/>
      <c r="N226" s="146"/>
      <c r="O226" s="146"/>
      <c r="P226" s="8"/>
      <c r="Q226" s="102"/>
      <c r="R226" s="100"/>
      <c r="S226" s="9"/>
    </row>
    <row r="227" spans="2:19" ht="16.5" thickBot="1" x14ac:dyDescent="0.3">
      <c r="B227" s="7"/>
      <c r="C227" s="8"/>
      <c r="D227" s="191"/>
      <c r="E227" s="212"/>
      <c r="F227" s="212"/>
      <c r="G227" s="212"/>
      <c r="H227" s="212"/>
      <c r="I227" s="212"/>
      <c r="J227" s="46"/>
      <c r="K227" s="53"/>
      <c r="L227" s="49"/>
      <c r="M227" s="8"/>
      <c r="N227" s="146"/>
      <c r="O227" s="146"/>
      <c r="P227" s="8"/>
      <c r="Q227" s="102"/>
      <c r="R227" s="100"/>
      <c r="S227" s="9"/>
    </row>
    <row r="228" spans="2:19" ht="16.5" thickBot="1" x14ac:dyDescent="0.3">
      <c r="B228" s="7"/>
      <c r="C228" s="8"/>
      <c r="D228" s="74"/>
      <c r="E228" s="75"/>
      <c r="F228" s="75"/>
      <c r="G228" s="75"/>
      <c r="H228" s="75"/>
      <c r="I228" s="75"/>
      <c r="J228" s="52" t="s">
        <v>63</v>
      </c>
      <c r="K228" s="55" t="s">
        <v>74</v>
      </c>
      <c r="L228" s="49"/>
      <c r="M228" s="8"/>
      <c r="N228" s="146"/>
      <c r="O228" s="146"/>
      <c r="P228" s="8"/>
      <c r="Q228" s="102"/>
      <c r="R228" s="100"/>
      <c r="S228" s="9"/>
    </row>
    <row r="229" spans="2:19" x14ac:dyDescent="0.25">
      <c r="B229" s="7"/>
      <c r="C229" s="8"/>
      <c r="D229" s="74"/>
      <c r="E229" s="75"/>
      <c r="F229" s="75"/>
      <c r="G229" s="75"/>
      <c r="H229" s="75"/>
      <c r="I229" s="75"/>
      <c r="J229" s="46"/>
      <c r="K229" s="16"/>
      <c r="L229" s="49"/>
      <c r="M229" s="8"/>
      <c r="N229" s="146"/>
      <c r="O229" s="146"/>
      <c r="P229" s="8"/>
      <c r="Q229" s="102"/>
      <c r="R229" s="100"/>
      <c r="S229" s="9"/>
    </row>
    <row r="230" spans="2:19" x14ac:dyDescent="0.25">
      <c r="B230" s="7"/>
      <c r="C230" s="8"/>
      <c r="D230" s="51"/>
      <c r="E230" s="193" t="s">
        <v>6</v>
      </c>
      <c r="F230" s="194"/>
      <c r="G230" s="194"/>
      <c r="H230" s="194"/>
      <c r="I230" s="195"/>
      <c r="J230" s="16"/>
      <c r="K230" s="3">
        <f>'2. Puntuación vbles'!K227</f>
        <v>3</v>
      </c>
      <c r="L230" s="49"/>
      <c r="M230" s="152"/>
      <c r="N230" s="146"/>
      <c r="O230" s="146"/>
      <c r="P230" s="8"/>
      <c r="Q230" s="102"/>
      <c r="R230" s="100"/>
      <c r="S230" s="9"/>
    </row>
    <row r="231" spans="2:19" x14ac:dyDescent="0.25">
      <c r="B231" s="7"/>
      <c r="C231" s="8"/>
      <c r="D231" s="51"/>
      <c r="E231" s="151" t="s">
        <v>7</v>
      </c>
      <c r="F231" s="151"/>
      <c r="G231" s="151"/>
      <c r="H231" s="151"/>
      <c r="I231" s="151"/>
      <c r="J231" s="16"/>
      <c r="K231" s="3">
        <f>'2. Puntuación vbles'!K228</f>
        <v>0</v>
      </c>
      <c r="L231" s="49"/>
      <c r="M231" s="152"/>
      <c r="N231" s="146"/>
      <c r="O231" s="146"/>
      <c r="P231" s="8"/>
      <c r="Q231" s="102"/>
      <c r="R231" s="100"/>
      <c r="S231" s="9"/>
    </row>
    <row r="232" spans="2:19" ht="15.75" thickBot="1" x14ac:dyDescent="0.3">
      <c r="B232" s="7"/>
      <c r="C232" s="8"/>
      <c r="D232" s="43"/>
      <c r="E232" s="44"/>
      <c r="F232" s="44"/>
      <c r="G232" s="44"/>
      <c r="H232" s="44"/>
      <c r="I232" s="44"/>
      <c r="J232" s="44"/>
      <c r="K232" s="44"/>
      <c r="L232" s="45"/>
      <c r="M232" s="30"/>
      <c r="N232" s="147"/>
      <c r="O232" s="147"/>
      <c r="P232" s="8"/>
      <c r="Q232" s="102"/>
      <c r="R232" s="100"/>
      <c r="S232" s="9"/>
    </row>
    <row r="233" spans="2:19" ht="15.75" thickBot="1" x14ac:dyDescent="0.3">
      <c r="B233" s="7"/>
      <c r="C233" s="8"/>
      <c r="D233" s="8"/>
      <c r="E233" s="8"/>
      <c r="F233" s="8"/>
      <c r="G233" s="8"/>
      <c r="H233" s="8"/>
      <c r="I233" s="8"/>
      <c r="J233" s="8"/>
      <c r="K233" s="8"/>
      <c r="L233" s="8"/>
      <c r="M233" s="8"/>
      <c r="N233" s="8"/>
      <c r="O233" s="8"/>
      <c r="P233" s="8"/>
      <c r="Q233" s="102"/>
      <c r="R233" s="8"/>
      <c r="S233" s="9"/>
    </row>
    <row r="234" spans="2:19" ht="21.75" thickBot="1" x14ac:dyDescent="0.3">
      <c r="B234" s="7"/>
      <c r="C234" s="8"/>
      <c r="D234" s="185" t="s">
        <v>85</v>
      </c>
      <c r="E234" s="186"/>
      <c r="F234" s="186"/>
      <c r="G234" s="186"/>
      <c r="H234" s="186"/>
      <c r="I234" s="186"/>
      <c r="J234" s="186"/>
      <c r="K234" s="186"/>
      <c r="L234" s="187"/>
      <c r="M234" s="29"/>
      <c r="N234" s="31" t="s">
        <v>27</v>
      </c>
      <c r="O234" s="32" t="s">
        <v>28</v>
      </c>
      <c r="P234" s="8"/>
      <c r="Q234" s="97" t="s">
        <v>108</v>
      </c>
      <c r="R234" s="97" t="s">
        <v>102</v>
      </c>
      <c r="S234" s="9"/>
    </row>
    <row r="235" spans="2:19" ht="32.25" customHeight="1" thickBot="1" x14ac:dyDescent="0.3">
      <c r="B235" s="7"/>
      <c r="C235" s="8"/>
      <c r="D235" s="188" t="s">
        <v>84</v>
      </c>
      <c r="E235" s="211"/>
      <c r="F235" s="211"/>
      <c r="G235" s="211"/>
      <c r="H235" s="211"/>
      <c r="I235" s="211"/>
      <c r="J235" s="211"/>
      <c r="K235" s="211"/>
      <c r="L235" s="190"/>
      <c r="M235" s="8"/>
      <c r="N235" s="145" t="s">
        <v>1</v>
      </c>
      <c r="O235" s="145" t="s">
        <v>1</v>
      </c>
      <c r="P235" s="8"/>
      <c r="Q235" s="95"/>
      <c r="R235" s="95">
        <f>IF(ISNUMBER(SEARCH(Q235,"No")), K242, K241)</f>
        <v>0</v>
      </c>
      <c r="S235" s="9"/>
    </row>
    <row r="236" spans="2:19" ht="61.5" customHeight="1" x14ac:dyDescent="0.25">
      <c r="B236" s="7"/>
      <c r="C236" s="8"/>
      <c r="D236" s="50"/>
      <c r="E236" s="216" t="s">
        <v>9</v>
      </c>
      <c r="F236" s="216"/>
      <c r="G236" s="216"/>
      <c r="H236" s="216"/>
      <c r="I236" s="216"/>
      <c r="J236" s="216"/>
      <c r="K236" s="216"/>
      <c r="L236" s="47"/>
      <c r="M236" s="8"/>
      <c r="N236" s="146"/>
      <c r="O236" s="146"/>
      <c r="P236" s="8"/>
      <c r="Q236" s="102"/>
      <c r="R236" s="100"/>
      <c r="S236" s="9"/>
    </row>
    <row r="237" spans="2:19" ht="6.75" customHeight="1" x14ac:dyDescent="0.25">
      <c r="B237" s="7"/>
      <c r="C237" s="8"/>
      <c r="D237" s="50"/>
      <c r="E237" s="25"/>
      <c r="F237" s="165"/>
      <c r="G237" s="165"/>
      <c r="H237" s="165"/>
      <c r="I237" s="165"/>
      <c r="J237" s="165"/>
      <c r="K237" s="166"/>
      <c r="L237" s="48"/>
      <c r="M237" s="8"/>
      <c r="N237" s="146"/>
      <c r="O237" s="146"/>
      <c r="P237" s="8"/>
      <c r="Q237" s="102"/>
      <c r="R237" s="100"/>
      <c r="S237" s="9"/>
    </row>
    <row r="238" spans="2:19" ht="16.5" thickBot="1" x14ac:dyDescent="0.3">
      <c r="B238" s="7"/>
      <c r="C238" s="8"/>
      <c r="D238" s="191"/>
      <c r="E238" s="212"/>
      <c r="F238" s="212"/>
      <c r="G238" s="212"/>
      <c r="H238" s="212"/>
      <c r="I238" s="212"/>
      <c r="J238" s="46"/>
      <c r="K238" s="53"/>
      <c r="L238" s="49"/>
      <c r="M238" s="8"/>
      <c r="N238" s="146"/>
      <c r="O238" s="146"/>
      <c r="P238" s="8"/>
      <c r="Q238" s="102"/>
      <c r="R238" s="100"/>
      <c r="S238" s="9"/>
    </row>
    <row r="239" spans="2:19" ht="16.5" thickBot="1" x14ac:dyDescent="0.3">
      <c r="B239" s="7"/>
      <c r="C239" s="8"/>
      <c r="D239" s="74"/>
      <c r="E239" s="75"/>
      <c r="F239" s="75"/>
      <c r="G239" s="75"/>
      <c r="H239" s="75"/>
      <c r="I239" s="75"/>
      <c r="J239" s="52" t="s">
        <v>63</v>
      </c>
      <c r="K239" s="55" t="s">
        <v>74</v>
      </c>
      <c r="L239" s="49"/>
      <c r="M239" s="8"/>
      <c r="N239" s="146"/>
      <c r="O239" s="146"/>
      <c r="P239" s="8"/>
      <c r="Q239" s="102"/>
      <c r="R239" s="100"/>
      <c r="S239" s="9"/>
    </row>
    <row r="240" spans="2:19" x14ac:dyDescent="0.25">
      <c r="B240" s="7"/>
      <c r="C240" s="8"/>
      <c r="D240" s="74"/>
      <c r="E240" s="75"/>
      <c r="F240" s="75"/>
      <c r="G240" s="75"/>
      <c r="H240" s="75"/>
      <c r="I240" s="75"/>
      <c r="J240" s="46"/>
      <c r="K240" s="16"/>
      <c r="L240" s="49"/>
      <c r="M240" s="8"/>
      <c r="N240" s="146"/>
      <c r="O240" s="146"/>
      <c r="P240" s="8"/>
      <c r="Q240" s="102"/>
      <c r="R240" s="100"/>
      <c r="S240" s="9"/>
    </row>
    <row r="241" spans="2:20" x14ac:dyDescent="0.25">
      <c r="B241" s="7"/>
      <c r="C241" s="8"/>
      <c r="D241" s="51"/>
      <c r="E241" s="193" t="s">
        <v>6</v>
      </c>
      <c r="F241" s="194"/>
      <c r="G241" s="194"/>
      <c r="H241" s="194"/>
      <c r="I241" s="195"/>
      <c r="J241" s="16"/>
      <c r="K241" s="3">
        <f>'2. Puntuación vbles'!K238</f>
        <v>3</v>
      </c>
      <c r="L241" s="49"/>
      <c r="M241" s="152"/>
      <c r="N241" s="146"/>
      <c r="O241" s="146"/>
      <c r="P241" s="8"/>
      <c r="Q241" s="102"/>
      <c r="R241" s="100"/>
      <c r="S241" s="9"/>
    </row>
    <row r="242" spans="2:20" x14ac:dyDescent="0.25">
      <c r="B242" s="7"/>
      <c r="C242" s="8"/>
      <c r="D242" s="51"/>
      <c r="E242" s="151" t="s">
        <v>7</v>
      </c>
      <c r="F242" s="151"/>
      <c r="G242" s="151"/>
      <c r="H242" s="151"/>
      <c r="I242" s="151"/>
      <c r="J242" s="16"/>
      <c r="K242" s="3">
        <f>'2. Puntuación vbles'!K239</f>
        <v>0</v>
      </c>
      <c r="L242" s="49"/>
      <c r="M242" s="152"/>
      <c r="N242" s="146"/>
      <c r="O242" s="146"/>
      <c r="P242" s="8"/>
      <c r="Q242" s="102"/>
      <c r="R242" s="100"/>
      <c r="S242" s="9"/>
    </row>
    <row r="243" spans="2:20" ht="15.75" thickBot="1" x14ac:dyDescent="0.3">
      <c r="B243" s="7"/>
      <c r="C243" s="8"/>
      <c r="D243" s="43"/>
      <c r="E243" s="44"/>
      <c r="F243" s="44"/>
      <c r="G243" s="44"/>
      <c r="H243" s="44"/>
      <c r="I243" s="44"/>
      <c r="J243" s="44"/>
      <c r="K243" s="44"/>
      <c r="L243" s="45"/>
      <c r="M243" s="30"/>
      <c r="N243" s="147"/>
      <c r="O243" s="147"/>
      <c r="P243" s="8"/>
      <c r="Q243" s="102"/>
      <c r="R243" s="100"/>
      <c r="S243" s="9"/>
    </row>
    <row r="244" spans="2:20" ht="15.75" thickBot="1" x14ac:dyDescent="0.3">
      <c r="B244" s="7"/>
      <c r="C244" s="8"/>
      <c r="D244" s="8"/>
      <c r="E244" s="8"/>
      <c r="F244" s="8"/>
      <c r="G244" s="8"/>
      <c r="H244" s="8"/>
      <c r="I244" s="8"/>
      <c r="J244" s="8"/>
      <c r="K244" s="8"/>
      <c r="L244" s="8"/>
      <c r="M244" s="8"/>
      <c r="N244" s="8"/>
      <c r="O244" s="8"/>
      <c r="P244" s="8"/>
      <c r="Q244" s="102"/>
      <c r="R244" s="8"/>
      <c r="S244" s="9"/>
      <c r="T244" s="99"/>
    </row>
    <row r="245" spans="2:20" ht="21.75" thickBot="1" x14ac:dyDescent="0.3">
      <c r="B245" s="7"/>
      <c r="C245" s="8"/>
      <c r="D245" s="185" t="s">
        <v>90</v>
      </c>
      <c r="E245" s="186"/>
      <c r="F245" s="186"/>
      <c r="G245" s="186"/>
      <c r="H245" s="186"/>
      <c r="I245" s="186"/>
      <c r="J245" s="186"/>
      <c r="K245" s="186"/>
      <c r="L245" s="187"/>
      <c r="M245" s="29"/>
      <c r="N245" s="31" t="s">
        <v>27</v>
      </c>
      <c r="O245" s="32" t="s">
        <v>28</v>
      </c>
      <c r="P245" s="8"/>
      <c r="Q245" s="97" t="s">
        <v>108</v>
      </c>
      <c r="R245" s="97" t="s">
        <v>102</v>
      </c>
      <c r="S245" s="9"/>
    </row>
    <row r="246" spans="2:20" ht="31.5" customHeight="1" thickBot="1" x14ac:dyDescent="0.3">
      <c r="B246" s="7"/>
      <c r="C246" s="8"/>
      <c r="D246" s="188" t="s">
        <v>95</v>
      </c>
      <c r="E246" s="211"/>
      <c r="F246" s="211"/>
      <c r="G246" s="211"/>
      <c r="H246" s="211"/>
      <c r="I246" s="211"/>
      <c r="J246" s="211"/>
      <c r="K246" s="211"/>
      <c r="L246" s="190"/>
      <c r="M246" s="8"/>
      <c r="N246" s="145" t="s">
        <v>1</v>
      </c>
      <c r="O246" s="145" t="s">
        <v>1</v>
      </c>
      <c r="P246" s="8"/>
      <c r="Q246" s="95"/>
      <c r="R246" s="95">
        <f>IF(ISNUMBER(SEARCH(Q246,"No")), K253, K252)</f>
        <v>0</v>
      </c>
      <c r="S246" s="9"/>
    </row>
    <row r="247" spans="2:20" ht="49.5" customHeight="1" x14ac:dyDescent="0.25">
      <c r="B247" s="7"/>
      <c r="C247" s="8"/>
      <c r="D247" s="50"/>
      <c r="E247" s="176" t="s">
        <v>97</v>
      </c>
      <c r="F247" s="176"/>
      <c r="G247" s="176"/>
      <c r="H247" s="176"/>
      <c r="I247" s="176"/>
      <c r="J247" s="176"/>
      <c r="K247" s="176"/>
      <c r="L247" s="47"/>
      <c r="M247" s="8"/>
      <c r="N247" s="146"/>
      <c r="O247" s="146"/>
      <c r="P247" s="8"/>
      <c r="Q247" s="102"/>
      <c r="R247" s="100"/>
      <c r="S247" s="9"/>
    </row>
    <row r="248" spans="2:20" ht="73.5" customHeight="1" x14ac:dyDescent="0.25">
      <c r="B248" s="7"/>
      <c r="C248" s="8"/>
      <c r="D248" s="50"/>
      <c r="E248" s="25"/>
      <c r="F248" s="165" t="s">
        <v>98</v>
      </c>
      <c r="G248" s="165"/>
      <c r="H248" s="165"/>
      <c r="I248" s="165"/>
      <c r="J248" s="165"/>
      <c r="K248" s="166"/>
      <c r="L248" s="48"/>
      <c r="M248" s="8"/>
      <c r="N248" s="146"/>
      <c r="O248" s="146"/>
      <c r="P248" s="8"/>
      <c r="Q248" s="102"/>
      <c r="R248" s="100"/>
      <c r="S248" s="9"/>
    </row>
    <row r="249" spans="2:20" ht="16.5" thickBot="1" x14ac:dyDescent="0.3">
      <c r="B249" s="7"/>
      <c r="C249" s="8"/>
      <c r="D249" s="191"/>
      <c r="E249" s="212"/>
      <c r="F249" s="212"/>
      <c r="G249" s="212"/>
      <c r="H249" s="212"/>
      <c r="I249" s="212"/>
      <c r="J249" s="46"/>
      <c r="K249" s="53"/>
      <c r="L249" s="49"/>
      <c r="M249" s="8"/>
      <c r="N249" s="146"/>
      <c r="O249" s="146"/>
      <c r="P249" s="8"/>
      <c r="Q249" s="102"/>
      <c r="R249" s="100"/>
      <c r="S249" s="9"/>
    </row>
    <row r="250" spans="2:20" ht="16.5" thickBot="1" x14ac:dyDescent="0.3">
      <c r="B250" s="7"/>
      <c r="C250" s="8"/>
      <c r="D250" s="74"/>
      <c r="E250" s="75"/>
      <c r="F250" s="75"/>
      <c r="G250" s="75"/>
      <c r="H250" s="75"/>
      <c r="I250" s="75"/>
      <c r="J250" s="52" t="s">
        <v>63</v>
      </c>
      <c r="K250" s="59" t="s">
        <v>89</v>
      </c>
      <c r="L250" s="49"/>
      <c r="M250" s="8"/>
      <c r="N250" s="146"/>
      <c r="O250" s="146"/>
      <c r="P250" s="8"/>
      <c r="Q250" s="102"/>
      <c r="R250" s="100"/>
      <c r="S250" s="9"/>
    </row>
    <row r="251" spans="2:20" x14ac:dyDescent="0.25">
      <c r="B251" s="7"/>
      <c r="C251" s="8"/>
      <c r="D251" s="74"/>
      <c r="E251" s="75"/>
      <c r="F251" s="75"/>
      <c r="G251" s="75"/>
      <c r="H251" s="75"/>
      <c r="I251" s="75"/>
      <c r="J251" s="46"/>
      <c r="K251" s="16"/>
      <c r="L251" s="49"/>
      <c r="M251" s="8"/>
      <c r="N251" s="146"/>
      <c r="O251" s="146"/>
      <c r="P251" s="8"/>
      <c r="Q251" s="102"/>
      <c r="R251" s="100"/>
      <c r="S251" s="9"/>
    </row>
    <row r="252" spans="2:20" x14ac:dyDescent="0.25">
      <c r="B252" s="7"/>
      <c r="C252" s="8"/>
      <c r="D252" s="51"/>
      <c r="E252" s="193" t="s">
        <v>6</v>
      </c>
      <c r="F252" s="194"/>
      <c r="G252" s="194"/>
      <c r="H252" s="194"/>
      <c r="I252" s="195"/>
      <c r="J252" s="16"/>
      <c r="K252" s="3">
        <f>'2. Puntuación vbles'!K249</f>
        <v>1</v>
      </c>
      <c r="L252" s="49"/>
      <c r="M252" s="152"/>
      <c r="N252" s="146"/>
      <c r="O252" s="146"/>
      <c r="P252" s="8"/>
      <c r="Q252" s="102"/>
      <c r="R252" s="100"/>
      <c r="S252" s="9"/>
    </row>
    <row r="253" spans="2:20" x14ac:dyDescent="0.25">
      <c r="B253" s="7"/>
      <c r="C253" s="8"/>
      <c r="D253" s="51"/>
      <c r="E253" s="151" t="s">
        <v>7</v>
      </c>
      <c r="F253" s="151"/>
      <c r="G253" s="151"/>
      <c r="H253" s="151"/>
      <c r="I253" s="151"/>
      <c r="J253" s="16"/>
      <c r="K253" s="3">
        <f>'2. Puntuación vbles'!K250</f>
        <v>0</v>
      </c>
      <c r="L253" s="49"/>
      <c r="M253" s="152"/>
      <c r="N253" s="146"/>
      <c r="O253" s="146"/>
      <c r="P253" s="8"/>
      <c r="Q253" s="102"/>
      <c r="R253" s="100"/>
      <c r="S253" s="9"/>
    </row>
    <row r="254" spans="2:20" ht="15.75" thickBot="1" x14ac:dyDescent="0.3">
      <c r="B254" s="7"/>
      <c r="C254" s="8"/>
      <c r="D254" s="43"/>
      <c r="E254" s="44"/>
      <c r="F254" s="44"/>
      <c r="G254" s="44"/>
      <c r="H254" s="44"/>
      <c r="I254" s="44"/>
      <c r="J254" s="44"/>
      <c r="K254" s="44"/>
      <c r="L254" s="45"/>
      <c r="M254" s="30"/>
      <c r="N254" s="147"/>
      <c r="O254" s="147"/>
      <c r="P254" s="8"/>
      <c r="Q254" s="102"/>
      <c r="R254" s="100"/>
      <c r="S254" s="9"/>
    </row>
    <row r="255" spans="2:20" ht="15.75" thickBot="1" x14ac:dyDescent="0.3">
      <c r="B255" s="7"/>
      <c r="C255" s="8"/>
      <c r="D255" s="8"/>
      <c r="E255" s="8"/>
      <c r="F255" s="8"/>
      <c r="G255" s="8"/>
      <c r="H255" s="8"/>
      <c r="I255" s="8"/>
      <c r="J255" s="8"/>
      <c r="K255" s="8"/>
      <c r="L255" s="8"/>
      <c r="M255" s="8"/>
      <c r="N255" s="8"/>
      <c r="O255" s="8"/>
      <c r="P255" s="8"/>
      <c r="Q255" s="102"/>
      <c r="R255" s="8"/>
      <c r="S255" s="9"/>
    </row>
    <row r="256" spans="2:20" ht="21.75" thickBot="1" x14ac:dyDescent="0.3">
      <c r="B256" s="7"/>
      <c r="C256" s="8"/>
      <c r="D256" s="185" t="s">
        <v>91</v>
      </c>
      <c r="E256" s="186"/>
      <c r="F256" s="186"/>
      <c r="G256" s="186"/>
      <c r="H256" s="186"/>
      <c r="I256" s="186"/>
      <c r="J256" s="186"/>
      <c r="K256" s="186"/>
      <c r="L256" s="187"/>
      <c r="M256" s="29"/>
      <c r="N256" s="31" t="s">
        <v>27</v>
      </c>
      <c r="O256" s="32" t="s">
        <v>28</v>
      </c>
      <c r="P256" s="8"/>
      <c r="Q256" s="97" t="s">
        <v>108</v>
      </c>
      <c r="R256" s="97" t="s">
        <v>102</v>
      </c>
      <c r="S256" s="9"/>
    </row>
    <row r="257" spans="2:19" ht="39" customHeight="1" thickBot="1" x14ac:dyDescent="0.3">
      <c r="B257" s="7"/>
      <c r="C257" s="8"/>
      <c r="D257" s="188" t="s">
        <v>94</v>
      </c>
      <c r="E257" s="211"/>
      <c r="F257" s="211"/>
      <c r="G257" s="211"/>
      <c r="H257" s="211"/>
      <c r="I257" s="211"/>
      <c r="J257" s="211"/>
      <c r="K257" s="211"/>
      <c r="L257" s="190"/>
      <c r="M257" s="8"/>
      <c r="N257" s="145" t="s">
        <v>1</v>
      </c>
      <c r="O257" s="145" t="s">
        <v>1</v>
      </c>
      <c r="P257" s="8"/>
      <c r="Q257" s="95"/>
      <c r="R257" s="95">
        <f>IF(ISNUMBER(SEARCH(Q257,"No")), K264, K263)</f>
        <v>0</v>
      </c>
      <c r="S257" s="9"/>
    </row>
    <row r="258" spans="2:19" ht="36.75" customHeight="1" x14ac:dyDescent="0.25">
      <c r="B258" s="7"/>
      <c r="C258" s="8"/>
      <c r="D258" s="50"/>
      <c r="E258" s="176" t="s">
        <v>3</v>
      </c>
      <c r="F258" s="176"/>
      <c r="G258" s="176"/>
      <c r="H258" s="176"/>
      <c r="I258" s="176"/>
      <c r="J258" s="176"/>
      <c r="K258" s="176"/>
      <c r="L258" s="47"/>
      <c r="M258" s="8"/>
      <c r="N258" s="146"/>
      <c r="O258" s="146"/>
      <c r="P258" s="8"/>
      <c r="Q258" s="102"/>
      <c r="R258" s="100"/>
      <c r="S258" s="9"/>
    </row>
    <row r="259" spans="2:19" ht="3" customHeight="1" x14ac:dyDescent="0.25">
      <c r="B259" s="7"/>
      <c r="C259" s="8"/>
      <c r="D259" s="50"/>
      <c r="E259" s="25"/>
      <c r="F259" s="165"/>
      <c r="G259" s="165"/>
      <c r="H259" s="165"/>
      <c r="I259" s="165"/>
      <c r="J259" s="165"/>
      <c r="K259" s="166"/>
      <c r="L259" s="48"/>
      <c r="M259" s="8"/>
      <c r="N259" s="146"/>
      <c r="O259" s="146"/>
      <c r="P259" s="8"/>
      <c r="Q259" s="102"/>
      <c r="R259" s="100"/>
      <c r="S259" s="9"/>
    </row>
    <row r="260" spans="2:19" ht="16.5" thickBot="1" x14ac:dyDescent="0.3">
      <c r="B260" s="7"/>
      <c r="C260" s="8"/>
      <c r="D260" s="191"/>
      <c r="E260" s="212"/>
      <c r="F260" s="212"/>
      <c r="G260" s="212"/>
      <c r="H260" s="212"/>
      <c r="I260" s="212"/>
      <c r="J260" s="46"/>
      <c r="K260" s="53"/>
      <c r="L260" s="49"/>
      <c r="M260" s="8"/>
      <c r="N260" s="146"/>
      <c r="O260" s="146"/>
      <c r="P260" s="8"/>
      <c r="Q260" s="102"/>
      <c r="R260" s="100"/>
      <c r="S260" s="9"/>
    </row>
    <row r="261" spans="2:19" ht="16.5" thickBot="1" x14ac:dyDescent="0.3">
      <c r="B261" s="7"/>
      <c r="C261" s="8"/>
      <c r="D261" s="74"/>
      <c r="E261" s="75"/>
      <c r="F261" s="75"/>
      <c r="G261" s="75"/>
      <c r="H261" s="75"/>
      <c r="I261" s="75"/>
      <c r="J261" s="52" t="s">
        <v>63</v>
      </c>
      <c r="K261" s="59" t="s">
        <v>89</v>
      </c>
      <c r="L261" s="49"/>
      <c r="M261" s="8"/>
      <c r="N261" s="146"/>
      <c r="O261" s="146"/>
      <c r="P261" s="8"/>
      <c r="Q261" s="102"/>
      <c r="R261" s="100"/>
      <c r="S261" s="9"/>
    </row>
    <row r="262" spans="2:19" x14ac:dyDescent="0.25">
      <c r="B262" s="7"/>
      <c r="C262" s="8"/>
      <c r="D262" s="74"/>
      <c r="E262" s="75"/>
      <c r="F262" s="75"/>
      <c r="G262" s="75"/>
      <c r="H262" s="75"/>
      <c r="I262" s="75"/>
      <c r="J262" s="46"/>
      <c r="K262" s="16"/>
      <c r="L262" s="49"/>
      <c r="M262" s="8"/>
      <c r="N262" s="146"/>
      <c r="O262" s="146"/>
      <c r="P262" s="8"/>
      <c r="Q262" s="102"/>
      <c r="R262" s="100"/>
      <c r="S262" s="9"/>
    </row>
    <row r="263" spans="2:19" x14ac:dyDescent="0.25">
      <c r="B263" s="7"/>
      <c r="C263" s="8"/>
      <c r="D263" s="51"/>
      <c r="E263" s="193" t="s">
        <v>6</v>
      </c>
      <c r="F263" s="194"/>
      <c r="G263" s="194"/>
      <c r="H263" s="194"/>
      <c r="I263" s="195"/>
      <c r="J263" s="16"/>
      <c r="K263" s="3">
        <f>'2. Puntuación vbles'!K260</f>
        <v>1</v>
      </c>
      <c r="L263" s="49"/>
      <c r="M263" s="152"/>
      <c r="N263" s="146"/>
      <c r="O263" s="146"/>
      <c r="P263" s="8"/>
      <c r="Q263" s="102"/>
      <c r="R263" s="100"/>
      <c r="S263" s="9"/>
    </row>
    <row r="264" spans="2:19" x14ac:dyDescent="0.25">
      <c r="B264" s="7"/>
      <c r="C264" s="8"/>
      <c r="D264" s="51"/>
      <c r="E264" s="151" t="s">
        <v>7</v>
      </c>
      <c r="F264" s="151"/>
      <c r="G264" s="151"/>
      <c r="H264" s="151"/>
      <c r="I264" s="151"/>
      <c r="J264" s="16"/>
      <c r="K264" s="3">
        <f>'2. Puntuación vbles'!K261</f>
        <v>0</v>
      </c>
      <c r="L264" s="49"/>
      <c r="M264" s="152"/>
      <c r="N264" s="146"/>
      <c r="O264" s="146"/>
      <c r="P264" s="8"/>
      <c r="Q264" s="102"/>
      <c r="R264" s="100"/>
      <c r="S264" s="9"/>
    </row>
    <row r="265" spans="2:19" ht="15.75" thickBot="1" x14ac:dyDescent="0.3">
      <c r="B265" s="7"/>
      <c r="C265" s="8"/>
      <c r="D265" s="43"/>
      <c r="E265" s="44"/>
      <c r="F265" s="44"/>
      <c r="G265" s="44"/>
      <c r="H265" s="44"/>
      <c r="I265" s="44"/>
      <c r="J265" s="44"/>
      <c r="K265" s="44"/>
      <c r="L265" s="45"/>
      <c r="M265" s="30"/>
      <c r="N265" s="147"/>
      <c r="O265" s="147"/>
      <c r="P265" s="8"/>
      <c r="Q265" s="102"/>
      <c r="R265" s="100"/>
      <c r="S265" s="9"/>
    </row>
    <row r="266" spans="2:19" ht="15.75" thickBot="1" x14ac:dyDescent="0.3">
      <c r="B266" s="7"/>
      <c r="C266" s="8"/>
      <c r="D266" s="8"/>
      <c r="E266" s="8"/>
      <c r="F266" s="8"/>
      <c r="G266" s="8"/>
      <c r="H266" s="8"/>
      <c r="I266" s="8"/>
      <c r="J266" s="8"/>
      <c r="K266" s="8"/>
      <c r="L266" s="8"/>
      <c r="M266" s="8"/>
      <c r="N266" s="8"/>
      <c r="O266" s="8"/>
      <c r="P266" s="8"/>
      <c r="Q266" s="102"/>
      <c r="R266" s="8"/>
      <c r="S266" s="9"/>
    </row>
    <row r="267" spans="2:19" ht="21.75" thickBot="1" x14ac:dyDescent="0.3">
      <c r="B267" s="7"/>
      <c r="C267" s="8"/>
      <c r="D267" s="185" t="s">
        <v>92</v>
      </c>
      <c r="E267" s="186"/>
      <c r="F267" s="186"/>
      <c r="G267" s="186"/>
      <c r="H267" s="186"/>
      <c r="I267" s="186"/>
      <c r="J267" s="186"/>
      <c r="K267" s="186"/>
      <c r="L267" s="187"/>
      <c r="M267" s="29"/>
      <c r="N267" s="31" t="s">
        <v>27</v>
      </c>
      <c r="O267" s="32" t="s">
        <v>28</v>
      </c>
      <c r="P267" s="8"/>
      <c r="Q267" s="128" t="s">
        <v>108</v>
      </c>
      <c r="R267" s="128" t="s">
        <v>102</v>
      </c>
      <c r="S267" s="9"/>
    </row>
    <row r="268" spans="2:19" ht="41.25" customHeight="1" thickBot="1" x14ac:dyDescent="0.3">
      <c r="B268" s="7"/>
      <c r="C268" s="8"/>
      <c r="D268" s="188" t="s">
        <v>93</v>
      </c>
      <c r="E268" s="211"/>
      <c r="F268" s="211"/>
      <c r="G268" s="211"/>
      <c r="H268" s="211"/>
      <c r="I268" s="211"/>
      <c r="J268" s="211"/>
      <c r="K268" s="211"/>
      <c r="L268" s="190"/>
      <c r="M268" s="8"/>
      <c r="N268" s="145" t="s">
        <v>1</v>
      </c>
      <c r="O268" s="145" t="s">
        <v>1</v>
      </c>
      <c r="P268" s="8"/>
      <c r="Q268" s="95"/>
      <c r="R268" s="95">
        <f>IF(ISNUMBER(SEARCH(Q268,"No")), K275, K274)</f>
        <v>0</v>
      </c>
      <c r="S268" s="9"/>
    </row>
    <row r="269" spans="2:19" ht="41.25" customHeight="1" x14ac:dyDescent="0.25">
      <c r="B269" s="7"/>
      <c r="C269" s="8"/>
      <c r="D269" s="50"/>
      <c r="E269" s="176" t="s">
        <v>96</v>
      </c>
      <c r="F269" s="176"/>
      <c r="G269" s="176"/>
      <c r="H269" s="176"/>
      <c r="I269" s="176"/>
      <c r="J269" s="176"/>
      <c r="K269" s="176"/>
      <c r="L269" s="47"/>
      <c r="M269" s="8"/>
      <c r="N269" s="146"/>
      <c r="O269" s="146"/>
      <c r="P269" s="8"/>
      <c r="Q269" s="102"/>
      <c r="R269" s="100"/>
      <c r="S269" s="9"/>
    </row>
    <row r="270" spans="2:19" ht="123.75" customHeight="1" x14ac:dyDescent="0.25">
      <c r="B270" s="7"/>
      <c r="C270" s="8"/>
      <c r="D270" s="50"/>
      <c r="E270" s="25"/>
      <c r="F270" s="165" t="s">
        <v>99</v>
      </c>
      <c r="G270" s="165"/>
      <c r="H270" s="165"/>
      <c r="I270" s="165"/>
      <c r="J270" s="165"/>
      <c r="K270" s="166"/>
      <c r="L270" s="48"/>
      <c r="M270" s="8"/>
      <c r="N270" s="146"/>
      <c r="O270" s="146"/>
      <c r="P270" s="8"/>
      <c r="Q270" s="102"/>
      <c r="R270" s="100"/>
      <c r="S270" s="9"/>
    </row>
    <row r="271" spans="2:19" ht="16.5" thickBot="1" x14ac:dyDescent="0.3">
      <c r="B271" s="7"/>
      <c r="C271" s="8"/>
      <c r="D271" s="191"/>
      <c r="E271" s="212"/>
      <c r="F271" s="212"/>
      <c r="G271" s="212"/>
      <c r="H271" s="212"/>
      <c r="I271" s="212"/>
      <c r="J271" s="46"/>
      <c r="K271" s="53"/>
      <c r="L271" s="49"/>
      <c r="M271" s="8"/>
      <c r="N271" s="146"/>
      <c r="O271" s="146"/>
      <c r="P271" s="8"/>
      <c r="Q271" s="102"/>
      <c r="R271" s="100"/>
      <c r="S271" s="9"/>
    </row>
    <row r="272" spans="2:19" ht="16.5" thickBot="1" x14ac:dyDescent="0.3">
      <c r="B272" s="7"/>
      <c r="C272" s="8"/>
      <c r="D272" s="74"/>
      <c r="E272" s="75"/>
      <c r="F272" s="75"/>
      <c r="G272" s="75"/>
      <c r="H272" s="75"/>
      <c r="I272" s="75"/>
      <c r="J272" s="52" t="s">
        <v>63</v>
      </c>
      <c r="K272" s="59" t="s">
        <v>89</v>
      </c>
      <c r="L272" s="49"/>
      <c r="M272" s="8"/>
      <c r="N272" s="146"/>
      <c r="O272" s="146"/>
      <c r="P272" s="8"/>
      <c r="Q272" s="102"/>
      <c r="R272" s="100"/>
      <c r="S272" s="9"/>
    </row>
    <row r="273" spans="2:20" x14ac:dyDescent="0.25">
      <c r="B273" s="7"/>
      <c r="C273" s="8"/>
      <c r="D273" s="74"/>
      <c r="E273" s="75"/>
      <c r="F273" s="75"/>
      <c r="G273" s="75"/>
      <c r="H273" s="75"/>
      <c r="I273" s="75"/>
      <c r="J273" s="46"/>
      <c r="K273" s="16"/>
      <c r="L273" s="49"/>
      <c r="M273" s="8"/>
      <c r="N273" s="146"/>
      <c r="O273" s="146"/>
      <c r="P273" s="8"/>
      <c r="Q273" s="102"/>
      <c r="R273" s="100"/>
      <c r="S273" s="9"/>
    </row>
    <row r="274" spans="2:20" x14ac:dyDescent="0.25">
      <c r="B274" s="7"/>
      <c r="C274" s="8"/>
      <c r="D274" s="51"/>
      <c r="E274" s="193" t="s">
        <v>6</v>
      </c>
      <c r="F274" s="194"/>
      <c r="G274" s="194"/>
      <c r="H274" s="194"/>
      <c r="I274" s="195"/>
      <c r="J274" s="16"/>
      <c r="K274" s="3">
        <f>'2. Puntuación vbles'!K271</f>
        <v>1</v>
      </c>
      <c r="L274" s="49"/>
      <c r="M274" s="152"/>
      <c r="N274" s="146"/>
      <c r="O274" s="146"/>
      <c r="P274" s="8"/>
      <c r="Q274" s="102"/>
      <c r="R274" s="100"/>
      <c r="S274" s="9"/>
    </row>
    <row r="275" spans="2:20" x14ac:dyDescent="0.25">
      <c r="B275" s="7"/>
      <c r="C275" s="8"/>
      <c r="D275" s="51"/>
      <c r="E275" s="151" t="s">
        <v>7</v>
      </c>
      <c r="F275" s="151"/>
      <c r="G275" s="151"/>
      <c r="H275" s="151"/>
      <c r="I275" s="151"/>
      <c r="J275" s="16"/>
      <c r="K275" s="3">
        <f>'2. Puntuación vbles'!K272</f>
        <v>0</v>
      </c>
      <c r="L275" s="49"/>
      <c r="M275" s="152"/>
      <c r="N275" s="146"/>
      <c r="O275" s="146"/>
      <c r="P275" s="8"/>
      <c r="Q275" s="102"/>
      <c r="R275" s="100"/>
      <c r="S275" s="9"/>
    </row>
    <row r="276" spans="2:20" ht="15.75" thickBot="1" x14ac:dyDescent="0.3">
      <c r="B276" s="7"/>
      <c r="C276" s="8"/>
      <c r="D276" s="43"/>
      <c r="E276" s="44"/>
      <c r="F276" s="44"/>
      <c r="G276" s="44"/>
      <c r="H276" s="44"/>
      <c r="I276" s="44"/>
      <c r="J276" s="44"/>
      <c r="K276" s="44"/>
      <c r="L276" s="45"/>
      <c r="M276" s="30"/>
      <c r="N276" s="147"/>
      <c r="O276" s="147"/>
      <c r="P276" s="8"/>
      <c r="Q276" s="102"/>
      <c r="R276" s="100"/>
      <c r="S276" s="9"/>
    </row>
    <row r="277" spans="2:20" ht="34.5" customHeight="1" x14ac:dyDescent="0.25">
      <c r="B277" s="10"/>
      <c r="C277" s="11"/>
      <c r="D277" s="11"/>
      <c r="E277" s="11"/>
      <c r="F277" s="11"/>
      <c r="G277" s="11"/>
      <c r="H277" s="11"/>
      <c r="I277" s="11"/>
      <c r="J277" s="11"/>
      <c r="K277" s="11"/>
      <c r="L277" s="11"/>
      <c r="M277" s="11"/>
      <c r="N277" s="11"/>
      <c r="O277" s="11"/>
      <c r="P277" s="11"/>
      <c r="Q277" s="103"/>
      <c r="R277" s="11"/>
      <c r="S277" s="12"/>
    </row>
    <row r="278" spans="2:20" x14ac:dyDescent="0.25">
      <c r="P278" s="99"/>
    </row>
    <row r="279" spans="2:20" x14ac:dyDescent="0.25">
      <c r="P279" s="99"/>
    </row>
    <row r="280" spans="2:20" x14ac:dyDescent="0.25">
      <c r="P280" s="99"/>
      <c r="T280" s="99"/>
    </row>
    <row r="281" spans="2:20" x14ac:dyDescent="0.25">
      <c r="P281" s="99"/>
    </row>
    <row r="282" spans="2:20" x14ac:dyDescent="0.25">
      <c r="P282" s="99"/>
    </row>
    <row r="283" spans="2:20" x14ac:dyDescent="0.25">
      <c r="P283" s="99"/>
    </row>
    <row r="284" spans="2:20" x14ac:dyDescent="0.25">
      <c r="P284" s="99"/>
    </row>
    <row r="285" spans="2:20" x14ac:dyDescent="0.25">
      <c r="P285" s="99"/>
    </row>
    <row r="286" spans="2:20" x14ac:dyDescent="0.25">
      <c r="P286" s="99"/>
    </row>
    <row r="287" spans="2:20" x14ac:dyDescent="0.25">
      <c r="P287" s="99"/>
    </row>
    <row r="288" spans="2:20" x14ac:dyDescent="0.25">
      <c r="P288" s="99"/>
    </row>
    <row r="289" spans="16:16" x14ac:dyDescent="0.25">
      <c r="P289" s="99"/>
    </row>
    <row r="290" spans="16:16" x14ac:dyDescent="0.25">
      <c r="P290" s="99"/>
    </row>
    <row r="291" spans="16:16" x14ac:dyDescent="0.25">
      <c r="P291" s="99"/>
    </row>
    <row r="292" spans="16:16" x14ac:dyDescent="0.25">
      <c r="P292" s="99"/>
    </row>
    <row r="293" spans="16:16" x14ac:dyDescent="0.25">
      <c r="P293" s="99"/>
    </row>
    <row r="294" spans="16:16" x14ac:dyDescent="0.25">
      <c r="P294" s="99"/>
    </row>
    <row r="295" spans="16:16" x14ac:dyDescent="0.25">
      <c r="P295" s="99"/>
    </row>
    <row r="296" spans="16:16" x14ac:dyDescent="0.25">
      <c r="P296" s="99"/>
    </row>
    <row r="297" spans="16:16" x14ac:dyDescent="0.25">
      <c r="P297" s="99"/>
    </row>
    <row r="298" spans="16:16" x14ac:dyDescent="0.25">
      <c r="P298" s="99"/>
    </row>
    <row r="299" spans="16:16" x14ac:dyDescent="0.25">
      <c r="P299" s="99"/>
    </row>
    <row r="300" spans="16:16" x14ac:dyDescent="0.25">
      <c r="P300" s="99"/>
    </row>
    <row r="301" spans="16:16" x14ac:dyDescent="0.25">
      <c r="P301" s="99"/>
    </row>
    <row r="302" spans="16:16" x14ac:dyDescent="0.25">
      <c r="P302" s="99"/>
    </row>
    <row r="303" spans="16:16" x14ac:dyDescent="0.25">
      <c r="P303" s="99"/>
    </row>
    <row r="304" spans="16:16" x14ac:dyDescent="0.25">
      <c r="P304" s="99"/>
    </row>
    <row r="305" spans="16:16" x14ac:dyDescent="0.25">
      <c r="P305" s="99"/>
    </row>
    <row r="306" spans="16:16" x14ac:dyDescent="0.25">
      <c r="P306" s="99"/>
    </row>
    <row r="307" spans="16:16" x14ac:dyDescent="0.25">
      <c r="P307" s="99"/>
    </row>
    <row r="308" spans="16:16" x14ac:dyDescent="0.25">
      <c r="P308" s="99"/>
    </row>
    <row r="309" spans="16:16" x14ac:dyDescent="0.25">
      <c r="P309" s="99"/>
    </row>
    <row r="310" spans="16:16" x14ac:dyDescent="0.25">
      <c r="P310" s="99"/>
    </row>
    <row r="311" spans="16:16" x14ac:dyDescent="0.25">
      <c r="P311" s="99"/>
    </row>
    <row r="312" spans="16:16" x14ac:dyDescent="0.25">
      <c r="P312" s="99"/>
    </row>
    <row r="313" spans="16:16" x14ac:dyDescent="0.25">
      <c r="P313" s="99"/>
    </row>
    <row r="314" spans="16:16" x14ac:dyDescent="0.25">
      <c r="P314" s="99"/>
    </row>
    <row r="315" spans="16:16" x14ac:dyDescent="0.25">
      <c r="P315" s="99"/>
    </row>
    <row r="316" spans="16:16" x14ac:dyDescent="0.25">
      <c r="P316" s="99"/>
    </row>
    <row r="317" spans="16:16" x14ac:dyDescent="0.25">
      <c r="P317" s="99"/>
    </row>
    <row r="318" spans="16:16" x14ac:dyDescent="0.25">
      <c r="P318" s="99"/>
    </row>
    <row r="319" spans="16:16" x14ac:dyDescent="0.25">
      <c r="P319" s="99"/>
    </row>
    <row r="320" spans="16:16" x14ac:dyDescent="0.25">
      <c r="P320" s="99"/>
    </row>
    <row r="321" spans="16:16" x14ac:dyDescent="0.25">
      <c r="P321" s="99"/>
    </row>
    <row r="322" spans="16:16" x14ac:dyDescent="0.25">
      <c r="P322" s="99"/>
    </row>
    <row r="323" spans="16:16" x14ac:dyDescent="0.25">
      <c r="P323" s="99"/>
    </row>
    <row r="324" spans="16:16" x14ac:dyDescent="0.25">
      <c r="P324" s="99"/>
    </row>
    <row r="325" spans="16:16" x14ac:dyDescent="0.25">
      <c r="P325" s="99"/>
    </row>
    <row r="326" spans="16:16" x14ac:dyDescent="0.25">
      <c r="P326" s="99"/>
    </row>
    <row r="327" spans="16:16" x14ac:dyDescent="0.25">
      <c r="P327" s="99"/>
    </row>
    <row r="328" spans="16:16" x14ac:dyDescent="0.25">
      <c r="P328" s="99"/>
    </row>
    <row r="329" spans="16:16" x14ac:dyDescent="0.25">
      <c r="P329" s="99"/>
    </row>
  </sheetData>
  <mergeCells count="246">
    <mergeCell ref="K9:M9"/>
    <mergeCell ref="O9:R9"/>
    <mergeCell ref="B20:S20"/>
    <mergeCell ref="D267:L267"/>
    <mergeCell ref="D268:L268"/>
    <mergeCell ref="N268:N276"/>
    <mergeCell ref="O268:O276"/>
    <mergeCell ref="E269:K269"/>
    <mergeCell ref="F270:K270"/>
    <mergeCell ref="D271:I271"/>
    <mergeCell ref="E274:I274"/>
    <mergeCell ref="M274:M275"/>
    <mergeCell ref="E275:I275"/>
    <mergeCell ref="D256:L256"/>
    <mergeCell ref="D257:L257"/>
    <mergeCell ref="N257:N265"/>
    <mergeCell ref="O257:O265"/>
    <mergeCell ref="E258:K258"/>
    <mergeCell ref="F259:K259"/>
    <mergeCell ref="D260:I260"/>
    <mergeCell ref="E263:I263"/>
    <mergeCell ref="M263:M264"/>
    <mergeCell ref="E264:I264"/>
    <mergeCell ref="D245:L245"/>
    <mergeCell ref="D246:L246"/>
    <mergeCell ref="N246:N254"/>
    <mergeCell ref="O246:O254"/>
    <mergeCell ref="E247:K247"/>
    <mergeCell ref="F248:K248"/>
    <mergeCell ref="D249:I249"/>
    <mergeCell ref="E252:I252"/>
    <mergeCell ref="M252:M253"/>
    <mergeCell ref="E253:I253"/>
    <mergeCell ref="D234:L234"/>
    <mergeCell ref="D235:L235"/>
    <mergeCell ref="N235:N243"/>
    <mergeCell ref="O235:O243"/>
    <mergeCell ref="E236:K236"/>
    <mergeCell ref="F237:K237"/>
    <mergeCell ref="D238:I238"/>
    <mergeCell ref="E241:I241"/>
    <mergeCell ref="M241:M242"/>
    <mergeCell ref="E242:I242"/>
    <mergeCell ref="D223:L223"/>
    <mergeCell ref="D224:L224"/>
    <mergeCell ref="N224:N232"/>
    <mergeCell ref="O224:O232"/>
    <mergeCell ref="E225:K225"/>
    <mergeCell ref="F226:K226"/>
    <mergeCell ref="D227:I227"/>
    <mergeCell ref="E230:I230"/>
    <mergeCell ref="M230:M231"/>
    <mergeCell ref="E231:I231"/>
    <mergeCell ref="D212:L212"/>
    <mergeCell ref="D213:L213"/>
    <mergeCell ref="N213:N221"/>
    <mergeCell ref="O213:O221"/>
    <mergeCell ref="E214:K214"/>
    <mergeCell ref="F215:K215"/>
    <mergeCell ref="D216:I216"/>
    <mergeCell ref="E219:I219"/>
    <mergeCell ref="M219:M220"/>
    <mergeCell ref="E220:I220"/>
    <mergeCell ref="D201:L201"/>
    <mergeCell ref="D202:L202"/>
    <mergeCell ref="N202:N210"/>
    <mergeCell ref="O202:O210"/>
    <mergeCell ref="E203:K203"/>
    <mergeCell ref="F204:K204"/>
    <mergeCell ref="E208:I208"/>
    <mergeCell ref="M208:M209"/>
    <mergeCell ref="E209:I209"/>
    <mergeCell ref="D190:L190"/>
    <mergeCell ref="D191:L191"/>
    <mergeCell ref="N191:N199"/>
    <mergeCell ref="O191:O199"/>
    <mergeCell ref="E192:K192"/>
    <mergeCell ref="F193:K193"/>
    <mergeCell ref="D194:I194"/>
    <mergeCell ref="E197:I197"/>
    <mergeCell ref="M197:M198"/>
    <mergeCell ref="E198:I198"/>
    <mergeCell ref="D179:L179"/>
    <mergeCell ref="D180:L180"/>
    <mergeCell ref="N180:N188"/>
    <mergeCell ref="O180:O188"/>
    <mergeCell ref="E181:K181"/>
    <mergeCell ref="F182:K182"/>
    <mergeCell ref="D183:I183"/>
    <mergeCell ref="E186:I186"/>
    <mergeCell ref="M186:M187"/>
    <mergeCell ref="E187:I187"/>
    <mergeCell ref="D168:L168"/>
    <mergeCell ref="D169:L169"/>
    <mergeCell ref="N169:N177"/>
    <mergeCell ref="O169:O177"/>
    <mergeCell ref="E170:K170"/>
    <mergeCell ref="F171:K171"/>
    <mergeCell ref="D172:I172"/>
    <mergeCell ref="E175:I175"/>
    <mergeCell ref="M175:M176"/>
    <mergeCell ref="E176:I176"/>
    <mergeCell ref="O158:O166"/>
    <mergeCell ref="E159:K159"/>
    <mergeCell ref="F160:K160"/>
    <mergeCell ref="D161:I161"/>
    <mergeCell ref="E164:I164"/>
    <mergeCell ref="M164:M165"/>
    <mergeCell ref="E165:I165"/>
    <mergeCell ref="E153:I153"/>
    <mergeCell ref="M153:M154"/>
    <mergeCell ref="E154:I154"/>
    <mergeCell ref="D157:L157"/>
    <mergeCell ref="D158:L158"/>
    <mergeCell ref="N158:N166"/>
    <mergeCell ref="D146:L146"/>
    <mergeCell ref="D147:L147"/>
    <mergeCell ref="N147:N155"/>
    <mergeCell ref="O147:O155"/>
    <mergeCell ref="E148:K148"/>
    <mergeCell ref="F149:K149"/>
    <mergeCell ref="D150:I150"/>
    <mergeCell ref="M138:M139"/>
    <mergeCell ref="E139:I139"/>
    <mergeCell ref="B143:S143"/>
    <mergeCell ref="D133:L133"/>
    <mergeCell ref="D134:L134"/>
    <mergeCell ref="N134:N140"/>
    <mergeCell ref="O134:O140"/>
    <mergeCell ref="E135:K135"/>
    <mergeCell ref="F136:K136"/>
    <mergeCell ref="D137:I137"/>
    <mergeCell ref="E138:I138"/>
    <mergeCell ref="D124:L124"/>
    <mergeCell ref="D125:L125"/>
    <mergeCell ref="N125:N131"/>
    <mergeCell ref="O125:O131"/>
    <mergeCell ref="E126:K126"/>
    <mergeCell ref="F127:K127"/>
    <mergeCell ref="D128:I128"/>
    <mergeCell ref="E129:I129"/>
    <mergeCell ref="M129:M130"/>
    <mergeCell ref="E130:I130"/>
    <mergeCell ref="D115:L115"/>
    <mergeCell ref="D116:L116"/>
    <mergeCell ref="N116:N122"/>
    <mergeCell ref="O116:O122"/>
    <mergeCell ref="E117:K117"/>
    <mergeCell ref="F118:K118"/>
    <mergeCell ref="D119:I119"/>
    <mergeCell ref="E120:I120"/>
    <mergeCell ref="M120:M121"/>
    <mergeCell ref="E121:I121"/>
    <mergeCell ref="D106:L106"/>
    <mergeCell ref="D107:L107"/>
    <mergeCell ref="N107:N113"/>
    <mergeCell ref="O107:O113"/>
    <mergeCell ref="E108:K108"/>
    <mergeCell ref="F109:K109"/>
    <mergeCell ref="D110:I110"/>
    <mergeCell ref="E111:I111"/>
    <mergeCell ref="M111:M112"/>
    <mergeCell ref="E112:I112"/>
    <mergeCell ref="D97:L97"/>
    <mergeCell ref="D98:L98"/>
    <mergeCell ref="N98:N104"/>
    <mergeCell ref="O98:O104"/>
    <mergeCell ref="E99:K99"/>
    <mergeCell ref="D101:I101"/>
    <mergeCell ref="E102:I102"/>
    <mergeCell ref="M102:M103"/>
    <mergeCell ref="F78:K78"/>
    <mergeCell ref="D84:L84"/>
    <mergeCell ref="D85:L85"/>
    <mergeCell ref="N85:N91"/>
    <mergeCell ref="O85:O91"/>
    <mergeCell ref="E86:K86"/>
    <mergeCell ref="F87:K87"/>
    <mergeCell ref="D88:I88"/>
    <mergeCell ref="E89:I89"/>
    <mergeCell ref="E90:I90"/>
    <mergeCell ref="E103:I103"/>
    <mergeCell ref="F100:K100"/>
    <mergeCell ref="B94:S94"/>
    <mergeCell ref="D75:L75"/>
    <mergeCell ref="D76:L76"/>
    <mergeCell ref="N76:N82"/>
    <mergeCell ref="O76:O82"/>
    <mergeCell ref="E77:K77"/>
    <mergeCell ref="D79:I79"/>
    <mergeCell ref="E80:I80"/>
    <mergeCell ref="E81:I81"/>
    <mergeCell ref="N68:N73"/>
    <mergeCell ref="O68:O73"/>
    <mergeCell ref="E69:K69"/>
    <mergeCell ref="D70:I70"/>
    <mergeCell ref="E71:I71"/>
    <mergeCell ref="E72:I72"/>
    <mergeCell ref="N24:N29"/>
    <mergeCell ref="O24:O29"/>
    <mergeCell ref="N32:N38"/>
    <mergeCell ref="O32:O38"/>
    <mergeCell ref="M27:M28"/>
    <mergeCell ref="D58:L58"/>
    <mergeCell ref="D59:L59"/>
    <mergeCell ref="N59:N65"/>
    <mergeCell ref="O59:O65"/>
    <mergeCell ref="E60:K60"/>
    <mergeCell ref="F61:K61"/>
    <mergeCell ref="D62:I62"/>
    <mergeCell ref="E63:I63"/>
    <mergeCell ref="E64:I64"/>
    <mergeCell ref="E46:I46"/>
    <mergeCell ref="D49:L49"/>
    <mergeCell ref="D50:L50"/>
    <mergeCell ref="E51:K51"/>
    <mergeCell ref="F52:K52"/>
    <mergeCell ref="D53:I53"/>
    <mergeCell ref="N41:N47"/>
    <mergeCell ref="O41:O47"/>
    <mergeCell ref="N50:N56"/>
    <mergeCell ref="O50:O56"/>
    <mergeCell ref="D66:J66"/>
    <mergeCell ref="D67:L67"/>
    <mergeCell ref="D68:L68"/>
    <mergeCell ref="E54:I54"/>
    <mergeCell ref="E55:I55"/>
    <mergeCell ref="E42:K42"/>
    <mergeCell ref="E45:I45"/>
    <mergeCell ref="D41:L41"/>
    <mergeCell ref="D23:L23"/>
    <mergeCell ref="E25:K25"/>
    <mergeCell ref="D31:L31"/>
    <mergeCell ref="D32:L32"/>
    <mergeCell ref="E33:K33"/>
    <mergeCell ref="D35:I35"/>
    <mergeCell ref="E36:I36"/>
    <mergeCell ref="E37:I37"/>
    <mergeCell ref="D40:L40"/>
    <mergeCell ref="D24:L24"/>
    <mergeCell ref="E27:I27"/>
    <mergeCell ref="E28:I28"/>
    <mergeCell ref="D26:I26"/>
    <mergeCell ref="F34:K34"/>
    <mergeCell ref="F43:K43"/>
    <mergeCell ref="D44:I44"/>
  </mergeCells>
  <conditionalFormatting sqref="Q147 Q167:Q202 Q211:Q213 Q222:Q235 Q244:Q257 Q266:Q276 Q156:Q158">
    <cfRule type="cellIs" dxfId="32" priority="10" operator="equal">
      <formula>"NO"</formula>
    </cfRule>
    <cfRule type="cellIs" dxfId="31" priority="11" operator="equal">
      <formula>"SI"</formula>
    </cfRule>
  </conditionalFormatting>
  <conditionalFormatting sqref="Q132:Q134 Q123:Q125 Q98 Q114:Q116 Q105:Q107">
    <cfRule type="cellIs" dxfId="30" priority="8" operator="equal">
      <formula>"NO"</formula>
    </cfRule>
    <cfRule type="cellIs" dxfId="29" priority="9" operator="equal">
      <formula>"SI"</formula>
    </cfRule>
  </conditionalFormatting>
  <conditionalFormatting sqref="Q24 Q39:Q41 Q57:Q59 Q66:Q68 Q83:Q85 Q30:Q32 Q48:Q50 Q74:Q76">
    <cfRule type="cellIs" dxfId="28" priority="6" operator="equal">
      <formula>"NO"</formula>
    </cfRule>
    <cfRule type="cellIs" dxfId="27" priority="7" operator="equal">
      <formula>"SI"</formula>
    </cfRule>
  </conditionalFormatting>
  <conditionalFormatting sqref="M12 M14 R12 R14">
    <cfRule type="cellIs" dxfId="26" priority="4" operator="equal">
      <formula>"SI"</formula>
    </cfRule>
    <cfRule type="cellIs" dxfId="25" priority="5" operator="equal">
      <formula>"NO"</formula>
    </cfRule>
  </conditionalFormatting>
  <conditionalFormatting sqref="H14">
    <cfRule type="cellIs" dxfId="24" priority="1" operator="equal">
      <formula>"Nivel 1"</formula>
    </cfRule>
    <cfRule type="cellIs" dxfId="23" priority="2" operator="equal">
      <formula>"Nivel 2"</formula>
    </cfRule>
    <cfRule type="cellIs" dxfId="22" priority="3" operator="equal">
      <formula>"Nivel 3"</formula>
    </cfRule>
  </conditionalFormatting>
  <dataValidations count="1">
    <dataValidation type="list" allowBlank="1" showInputMessage="1" showErrorMessage="1" sqref="Q147 Q32 Q50 Q59 Q76 Q24 Q85 Q41 Q107 Q134 Q98 Q116 Q125 Q158 Q169 Q180 Q191 Q202 Q213 Q224 Q235 Q246 Q257 Q268 Q68" xr:uid="{BA3EB20B-0BDB-42F9-A830-BF137F3F0CB1}">
      <formula1>$AM$4:$AM$5</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3FAA7-20B8-4141-A4A4-D66FBEAB2990}">
  <sheetPr>
    <tabColor theme="5" tint="0.79998168889431442"/>
  </sheetPr>
  <dimension ref="B3:AM329"/>
  <sheetViews>
    <sheetView zoomScale="70" zoomScaleNormal="70" workbookViewId="0">
      <selection activeCell="K131" sqref="K131"/>
    </sheetView>
  </sheetViews>
  <sheetFormatPr baseColWidth="10" defaultRowHeight="15" x14ac:dyDescent="0.25"/>
  <cols>
    <col min="1" max="1" width="11.42578125" style="2"/>
    <col min="2" max="3" width="6.140625" style="2" customWidth="1"/>
    <col min="4" max="4" width="5.7109375" style="2" customWidth="1"/>
    <col min="5" max="5" width="2.7109375" style="2" customWidth="1"/>
    <col min="6" max="6" width="21.85546875" style="2" customWidth="1"/>
    <col min="7" max="7" width="6" style="2" customWidth="1"/>
    <col min="8" max="9" width="11.42578125" style="2"/>
    <col min="10" max="10" width="7.5703125" style="2" customWidth="1"/>
    <col min="11" max="11" width="32.140625" style="2" customWidth="1"/>
    <col min="12" max="12" width="3" style="2" customWidth="1"/>
    <col min="13" max="13" width="15.5703125" style="2" customWidth="1"/>
    <col min="14" max="15" width="13.7109375" style="2" customWidth="1"/>
    <col min="16" max="16" width="14" style="2" customWidth="1"/>
    <col min="17" max="17" width="16.28515625" style="69" customWidth="1"/>
    <col min="18" max="18" width="14.7109375" style="2" customWidth="1"/>
    <col min="19" max="19" width="9.28515625" style="2" customWidth="1"/>
    <col min="20" max="20" width="5.5703125" style="2" customWidth="1"/>
    <col min="21" max="16384" width="11.42578125" style="2"/>
  </cols>
  <sheetData>
    <row r="3" spans="2:39" x14ac:dyDescent="0.25">
      <c r="AM3" s="2" t="s">
        <v>114</v>
      </c>
    </row>
    <row r="4" spans="2:39" x14ac:dyDescent="0.25">
      <c r="AM4" s="2" t="s">
        <v>112</v>
      </c>
    </row>
    <row r="5" spans="2:39" x14ac:dyDescent="0.25">
      <c r="AM5" s="2" t="s">
        <v>113</v>
      </c>
    </row>
    <row r="6" spans="2:39" ht="25.5" customHeight="1" x14ac:dyDescent="0.25"/>
    <row r="7" spans="2:39" ht="44.25" customHeight="1" x14ac:dyDescent="0.25">
      <c r="B7" s="91"/>
      <c r="C7" s="90"/>
      <c r="D7" s="90"/>
      <c r="E7" s="90"/>
      <c r="F7" s="90"/>
      <c r="G7" s="90"/>
      <c r="H7" s="90"/>
      <c r="I7" s="90"/>
      <c r="J7" s="90"/>
      <c r="K7" s="90"/>
      <c r="L7" s="90"/>
      <c r="M7" s="90"/>
      <c r="N7" s="90"/>
      <c r="O7" s="90"/>
      <c r="P7" s="90"/>
      <c r="Q7" s="120"/>
      <c r="R7" s="90"/>
      <c r="S7" s="89"/>
    </row>
    <row r="8" spans="2:39" ht="9" customHeight="1" thickBot="1" x14ac:dyDescent="0.3">
      <c r="B8" s="87"/>
      <c r="C8" s="8"/>
      <c r="D8" s="8"/>
      <c r="E8" s="8"/>
      <c r="F8" s="8"/>
      <c r="G8" s="8"/>
      <c r="H8" s="8"/>
      <c r="I8" s="8"/>
      <c r="J8" s="8"/>
      <c r="K8" s="8"/>
      <c r="L8" s="8"/>
      <c r="M8" s="8"/>
      <c r="N8" s="8"/>
      <c r="O8" s="8"/>
      <c r="P8" s="8"/>
      <c r="Q8" s="102"/>
      <c r="R8" s="8"/>
      <c r="S8" s="85"/>
    </row>
    <row r="9" spans="2:39" ht="21.75" customHeight="1" thickBot="1" x14ac:dyDescent="0.3">
      <c r="B9" s="87"/>
      <c r="C9" s="8"/>
      <c r="D9" s="112" t="s">
        <v>116</v>
      </c>
      <c r="E9" s="113"/>
      <c r="F9" s="114"/>
      <c r="G9" s="8"/>
      <c r="H9" s="115"/>
      <c r="I9" s="8"/>
      <c r="J9" s="8"/>
      <c r="K9" s="217" t="s">
        <v>109</v>
      </c>
      <c r="L9" s="218"/>
      <c r="M9" s="219"/>
      <c r="N9" s="8"/>
      <c r="O9" s="217" t="s">
        <v>110</v>
      </c>
      <c r="P9" s="218"/>
      <c r="Q9" s="218"/>
      <c r="R9" s="219"/>
      <c r="S9" s="85"/>
    </row>
    <row r="10" spans="2:39" ht="6.75" hidden="1" customHeight="1" x14ac:dyDescent="0.25">
      <c r="B10" s="87"/>
      <c r="C10" s="8"/>
      <c r="D10" s="99"/>
      <c r="E10" s="99"/>
      <c r="F10" s="99"/>
      <c r="G10" s="8"/>
      <c r="H10" s="99"/>
      <c r="I10" s="8"/>
      <c r="J10" s="8"/>
      <c r="K10" s="8"/>
      <c r="L10" s="8"/>
      <c r="M10" s="8"/>
      <c r="N10" s="8"/>
      <c r="O10" s="8"/>
      <c r="P10" s="8"/>
      <c r="Q10" s="102"/>
      <c r="R10" s="8"/>
      <c r="S10" s="85"/>
    </row>
    <row r="11" spans="2:39" ht="5.25" customHeight="1" thickBot="1" x14ac:dyDescent="0.3">
      <c r="B11" s="87"/>
      <c r="C11" s="8"/>
      <c r="D11" s="8"/>
      <c r="E11" s="8"/>
      <c r="F11" s="8"/>
      <c r="G11" s="8"/>
      <c r="H11" s="8"/>
      <c r="I11" s="8"/>
      <c r="J11" s="8"/>
      <c r="K11" s="8"/>
      <c r="L11" s="8"/>
      <c r="M11" s="8"/>
      <c r="N11" s="8"/>
      <c r="O11" s="8"/>
      <c r="P11" s="8"/>
      <c r="Q11" s="102"/>
      <c r="R11" s="8"/>
      <c r="S11" s="85"/>
    </row>
    <row r="12" spans="2:39" ht="26.25" customHeight="1" thickBot="1" x14ac:dyDescent="0.3">
      <c r="B12" s="87"/>
      <c r="C12" s="8"/>
      <c r="D12" s="112" t="s">
        <v>115</v>
      </c>
      <c r="E12" s="113"/>
      <c r="F12" s="114"/>
      <c r="G12" s="8"/>
      <c r="H12" s="117">
        <f xml:space="preserve"> SUM(R147,R158,R169,R180,R191,R202,R213,R224,R235,R246,R257,R268)</f>
        <v>0</v>
      </c>
      <c r="I12" s="8"/>
      <c r="J12" s="8"/>
      <c r="K12" s="116" t="s">
        <v>118</v>
      </c>
      <c r="L12" s="8"/>
      <c r="M12" s="117" t="str">
        <f>IF((Q24="SI")*AND(Q32="SI")*AND(Q41="SI")*AND(Q50="SI")*AND(Q59="SI")*AND(Q68="SI")*AND(Q76="SI")*AND(Q85="SI"),"SI","NO")</f>
        <v>NO</v>
      </c>
      <c r="N12" s="8"/>
      <c r="O12" s="129" t="s">
        <v>118</v>
      </c>
      <c r="P12" s="116"/>
      <c r="Q12" s="102"/>
      <c r="R12" s="117" t="str">
        <f>IF((Q24="SI")*AND(Q32="SI")*AND(Q41="SI")*AND(Q50="SI")*AND(Q59="SI"),"SI","NO")</f>
        <v>NO</v>
      </c>
      <c r="S12" s="85"/>
    </row>
    <row r="13" spans="2:39" ht="6" customHeight="1" thickBot="1" x14ac:dyDescent="0.3">
      <c r="B13" s="87"/>
      <c r="C13" s="8"/>
      <c r="D13" s="8"/>
      <c r="E13" s="8"/>
      <c r="F13" s="8"/>
      <c r="G13" s="8"/>
      <c r="H13" s="8"/>
      <c r="I13" s="8"/>
      <c r="J13" s="8"/>
      <c r="K13" s="8"/>
      <c r="L13" s="8"/>
      <c r="M13" s="8"/>
      <c r="N13" s="8"/>
      <c r="O13" s="8"/>
      <c r="P13" s="8"/>
      <c r="Q13" s="102"/>
      <c r="R13" s="8"/>
      <c r="S13" s="85"/>
    </row>
    <row r="14" spans="2:39" ht="24" customHeight="1" thickBot="1" x14ac:dyDescent="0.3">
      <c r="B14" s="87"/>
      <c r="C14" s="8"/>
      <c r="D14" s="112" t="s">
        <v>119</v>
      </c>
      <c r="E14" s="113"/>
      <c r="F14" s="114"/>
      <c r="G14" s="8"/>
      <c r="H14" s="123" t="str">
        <f>IF(Priorización_P2!H12&gt;='3. Rangos'!G9,"Nivel 1",IF(Priorización_P2!H12&gt;='3. Rangos'!G11,"Nivel 2",IF(Priorización_P2!H12&gt;='3. Rangos'!G13,"Nivel 3")))</f>
        <v>Nivel 3</v>
      </c>
      <c r="I14" s="8"/>
      <c r="J14" s="8"/>
      <c r="K14" s="116" t="s">
        <v>117</v>
      </c>
      <c r="L14" s="8"/>
      <c r="M14" s="117" t="str">
        <f>IF((Q98="SI")*AND(Q107="SI")*AND(Q116="SI")*AND(Q125="SI")*AND(Q134="SI"),"SI","NO")</f>
        <v>NO</v>
      </c>
      <c r="N14" s="8"/>
      <c r="O14" s="129" t="s">
        <v>117</v>
      </c>
      <c r="P14" s="119"/>
      <c r="Q14" s="102"/>
      <c r="R14" s="117" t="str">
        <f>IF((Q98="SI")*AND(Q107="SI")*AND(Q125="SI")*AND(Q134="SI"),"SI","NO")</f>
        <v>NO</v>
      </c>
      <c r="S14" s="85"/>
    </row>
    <row r="15" spans="2:39" ht="8.25" customHeight="1" thickBot="1" x14ac:dyDescent="0.3">
      <c r="B15" s="87"/>
      <c r="C15" s="8"/>
      <c r="D15" s="8"/>
      <c r="E15" s="8"/>
      <c r="F15" s="8"/>
      <c r="G15" s="8"/>
      <c r="H15" s="8"/>
      <c r="I15" s="8"/>
      <c r="J15" s="8"/>
      <c r="K15" s="8"/>
      <c r="L15" s="8"/>
      <c r="M15" s="8"/>
      <c r="N15" s="8"/>
      <c r="O15" s="8"/>
      <c r="P15" s="8"/>
      <c r="Q15" s="102"/>
      <c r="R15" s="8"/>
      <c r="S15" s="85"/>
    </row>
    <row r="16" spans="2:39" ht="22.5" customHeight="1" thickBot="1" x14ac:dyDescent="0.3">
      <c r="B16" s="87"/>
      <c r="C16" s="8"/>
      <c r="D16" s="8"/>
      <c r="E16" s="8"/>
      <c r="F16" s="8"/>
      <c r="G16" s="8"/>
      <c r="H16" s="8"/>
      <c r="I16" s="8"/>
      <c r="J16" s="8"/>
      <c r="K16" s="116" t="s">
        <v>102</v>
      </c>
      <c r="L16" s="8"/>
      <c r="M16" s="117">
        <f xml:space="preserve"> SUM(R147,R158,R169,R180,R191,R202,R213,R224,R235,R246,R257,R268)</f>
        <v>0</v>
      </c>
      <c r="N16" s="8"/>
      <c r="O16" s="129" t="s">
        <v>102</v>
      </c>
      <c r="P16" s="130"/>
      <c r="Q16" s="102"/>
      <c r="R16" s="117">
        <f xml:space="preserve"> SUM(R147,R158,R169,R180,R191,R202,R213,R224,R235,R246,R257,R268)</f>
        <v>0</v>
      </c>
      <c r="S16" s="85"/>
    </row>
    <row r="17" spans="2:19" ht="10.5" customHeight="1" x14ac:dyDescent="0.25">
      <c r="B17" s="84"/>
      <c r="C17" s="83"/>
      <c r="D17" s="83"/>
      <c r="E17" s="83"/>
      <c r="F17" s="83"/>
      <c r="G17" s="83"/>
      <c r="H17" s="83"/>
      <c r="I17" s="83"/>
      <c r="J17" s="83"/>
      <c r="K17" s="83"/>
      <c r="L17" s="83"/>
      <c r="M17" s="83"/>
      <c r="N17" s="83"/>
      <c r="O17" s="83"/>
      <c r="P17" s="83"/>
      <c r="Q17" s="121"/>
      <c r="R17" s="83"/>
      <c r="S17" s="82"/>
    </row>
    <row r="18" spans="2:19" x14ac:dyDescent="0.25">
      <c r="B18" s="92" t="s">
        <v>111</v>
      </c>
    </row>
    <row r="19" spans="2:19" ht="15.75" thickBot="1" x14ac:dyDescent="0.3"/>
    <row r="20" spans="2:19" ht="27.75" customHeight="1" thickBot="1" x14ac:dyDescent="0.3">
      <c r="B20" s="220" t="s">
        <v>43</v>
      </c>
      <c r="C20" s="221"/>
      <c r="D20" s="221"/>
      <c r="E20" s="221"/>
      <c r="F20" s="221"/>
      <c r="G20" s="221"/>
      <c r="H20" s="221"/>
      <c r="I20" s="221"/>
      <c r="J20" s="221"/>
      <c r="K20" s="221"/>
      <c r="L20" s="221"/>
      <c r="M20" s="221"/>
      <c r="N20" s="221"/>
      <c r="O20" s="221"/>
      <c r="P20" s="221"/>
      <c r="Q20" s="221"/>
      <c r="R20" s="221"/>
      <c r="S20" s="222"/>
    </row>
    <row r="21" spans="2:19" ht="20.25" customHeight="1" x14ac:dyDescent="0.25"/>
    <row r="22" spans="2:19" ht="20.25" customHeight="1" thickBot="1" x14ac:dyDescent="0.3">
      <c r="B22" s="4"/>
      <c r="C22" s="5"/>
      <c r="D22" s="5"/>
      <c r="E22" s="5"/>
      <c r="F22" s="5"/>
      <c r="G22" s="5"/>
      <c r="H22" s="5"/>
      <c r="I22" s="5"/>
      <c r="J22" s="5"/>
      <c r="K22" s="5"/>
      <c r="L22" s="5"/>
      <c r="M22" s="5"/>
      <c r="N22" s="5"/>
      <c r="O22" s="5"/>
      <c r="P22" s="5"/>
      <c r="Q22" s="101"/>
      <c r="R22" s="5"/>
      <c r="S22" s="6"/>
    </row>
    <row r="23" spans="2:19" ht="21.75" thickBot="1" x14ac:dyDescent="0.3">
      <c r="B23" s="7"/>
      <c r="C23" s="8"/>
      <c r="D23" s="139" t="s">
        <v>11</v>
      </c>
      <c r="E23" s="140"/>
      <c r="F23" s="140"/>
      <c r="G23" s="140"/>
      <c r="H23" s="140"/>
      <c r="I23" s="140"/>
      <c r="J23" s="140"/>
      <c r="K23" s="140"/>
      <c r="L23" s="141"/>
      <c r="M23" s="29"/>
      <c r="N23" s="31" t="s">
        <v>27</v>
      </c>
      <c r="O23" s="32" t="s">
        <v>28</v>
      </c>
      <c r="P23" s="8"/>
      <c r="Q23" s="97" t="s">
        <v>108</v>
      </c>
      <c r="R23" s="8"/>
      <c r="S23" s="9"/>
    </row>
    <row r="24" spans="2:19" ht="27" customHeight="1" thickBot="1" x14ac:dyDescent="0.3">
      <c r="B24" s="7"/>
      <c r="C24" s="8"/>
      <c r="D24" s="142" t="s">
        <v>12</v>
      </c>
      <c r="E24" s="204"/>
      <c r="F24" s="204"/>
      <c r="G24" s="204"/>
      <c r="H24" s="204"/>
      <c r="I24" s="204"/>
      <c r="J24" s="204"/>
      <c r="K24" s="204"/>
      <c r="L24" s="144"/>
      <c r="M24" s="8"/>
      <c r="N24" s="145" t="s">
        <v>1</v>
      </c>
      <c r="O24" s="145" t="s">
        <v>1</v>
      </c>
      <c r="P24" s="8"/>
      <c r="Q24" s="94"/>
      <c r="R24" s="8"/>
      <c r="S24" s="9"/>
    </row>
    <row r="25" spans="2:19" ht="36.75" customHeight="1" x14ac:dyDescent="0.25">
      <c r="B25" s="7"/>
      <c r="C25" s="8"/>
      <c r="D25" s="23"/>
      <c r="E25" s="148" t="s">
        <v>0</v>
      </c>
      <c r="F25" s="148"/>
      <c r="G25" s="148"/>
      <c r="H25" s="148"/>
      <c r="I25" s="148"/>
      <c r="J25" s="148"/>
      <c r="K25" s="148"/>
      <c r="L25" s="28"/>
      <c r="M25" s="8"/>
      <c r="N25" s="146"/>
      <c r="O25" s="146"/>
      <c r="P25" s="30"/>
      <c r="Q25" s="102"/>
      <c r="R25" s="8"/>
      <c r="S25" s="9"/>
    </row>
    <row r="26" spans="2:19" ht="8.25" customHeight="1" x14ac:dyDescent="0.25">
      <c r="B26" s="7"/>
      <c r="C26" s="8"/>
      <c r="D26" s="149"/>
      <c r="E26" s="205"/>
      <c r="F26" s="205"/>
      <c r="G26" s="205"/>
      <c r="H26" s="205"/>
      <c r="I26" s="205"/>
      <c r="J26" s="17"/>
      <c r="K26" s="15"/>
      <c r="L26" s="18"/>
      <c r="M26" s="8"/>
      <c r="N26" s="146"/>
      <c r="O26" s="146"/>
      <c r="P26" s="8"/>
      <c r="Q26" s="102"/>
      <c r="R26" s="8"/>
      <c r="S26" s="9"/>
    </row>
    <row r="27" spans="2:19" ht="15" customHeight="1" x14ac:dyDescent="0.25">
      <c r="B27" s="7"/>
      <c r="C27" s="8"/>
      <c r="D27" s="20"/>
      <c r="E27" s="151" t="s">
        <v>6</v>
      </c>
      <c r="F27" s="151"/>
      <c r="G27" s="151"/>
      <c r="H27" s="151"/>
      <c r="I27" s="151"/>
      <c r="J27" s="15"/>
      <c r="K27" s="3" t="s">
        <v>13</v>
      </c>
      <c r="L27" s="18"/>
      <c r="M27" s="152"/>
      <c r="N27" s="146"/>
      <c r="O27" s="146"/>
      <c r="P27" s="8"/>
      <c r="Q27" s="102"/>
      <c r="R27" s="8"/>
      <c r="S27" s="9"/>
    </row>
    <row r="28" spans="2:19" ht="15.75" customHeight="1" x14ac:dyDescent="0.25">
      <c r="B28" s="7"/>
      <c r="C28" s="8"/>
      <c r="D28" s="20"/>
      <c r="E28" s="151" t="s">
        <v>7</v>
      </c>
      <c r="F28" s="151"/>
      <c r="G28" s="151"/>
      <c r="H28" s="151"/>
      <c r="I28" s="151"/>
      <c r="J28" s="15"/>
      <c r="K28" s="3" t="s">
        <v>14</v>
      </c>
      <c r="L28" s="18"/>
      <c r="M28" s="152"/>
      <c r="N28" s="146"/>
      <c r="O28" s="146"/>
      <c r="P28" s="8"/>
      <c r="Q28" s="102"/>
      <c r="R28" s="8"/>
      <c r="S28" s="9"/>
    </row>
    <row r="29" spans="2:19" ht="15.75" customHeight="1" thickBot="1" x14ac:dyDescent="0.3">
      <c r="B29" s="7"/>
      <c r="C29" s="8"/>
      <c r="D29" s="21"/>
      <c r="E29" s="19"/>
      <c r="F29" s="19"/>
      <c r="G29" s="19"/>
      <c r="H29" s="19"/>
      <c r="I29" s="19"/>
      <c r="J29" s="19"/>
      <c r="K29" s="19"/>
      <c r="L29" s="22"/>
      <c r="M29" s="30"/>
      <c r="N29" s="147"/>
      <c r="O29" s="147"/>
      <c r="P29" s="8"/>
      <c r="Q29" s="102"/>
      <c r="R29" s="8"/>
      <c r="S29" s="9"/>
    </row>
    <row r="30" spans="2:19" ht="15.75" thickBot="1" x14ac:dyDescent="0.3">
      <c r="B30" s="7"/>
      <c r="C30" s="8"/>
      <c r="D30" s="8"/>
      <c r="E30" s="8"/>
      <c r="F30" s="8"/>
      <c r="G30" s="8"/>
      <c r="H30" s="8"/>
      <c r="I30" s="8"/>
      <c r="J30" s="8"/>
      <c r="K30" s="8"/>
      <c r="L30" s="8"/>
      <c r="M30" s="8"/>
      <c r="N30" s="8"/>
      <c r="O30" s="8"/>
      <c r="P30" s="8"/>
      <c r="Q30" s="102"/>
      <c r="R30" s="8"/>
      <c r="S30" s="9"/>
    </row>
    <row r="31" spans="2:19" ht="21" customHeight="1" thickBot="1" x14ac:dyDescent="0.3">
      <c r="B31" s="7"/>
      <c r="C31" s="8"/>
      <c r="D31" s="139" t="s">
        <v>16</v>
      </c>
      <c r="E31" s="140"/>
      <c r="F31" s="140"/>
      <c r="G31" s="140"/>
      <c r="H31" s="140"/>
      <c r="I31" s="140"/>
      <c r="J31" s="140"/>
      <c r="K31" s="140"/>
      <c r="L31" s="141"/>
      <c r="M31" s="29"/>
      <c r="N31" s="31" t="s">
        <v>27</v>
      </c>
      <c r="O31" s="32" t="s">
        <v>28</v>
      </c>
      <c r="P31" s="8"/>
      <c r="Q31" s="97" t="s">
        <v>108</v>
      </c>
      <c r="R31" s="8"/>
      <c r="S31" s="9"/>
    </row>
    <row r="32" spans="2:19" ht="27" customHeight="1" thickBot="1" x14ac:dyDescent="0.3">
      <c r="B32" s="7"/>
      <c r="C32" s="8"/>
      <c r="D32" s="142" t="s">
        <v>15</v>
      </c>
      <c r="E32" s="204"/>
      <c r="F32" s="204"/>
      <c r="G32" s="204"/>
      <c r="H32" s="204"/>
      <c r="I32" s="204"/>
      <c r="J32" s="204"/>
      <c r="K32" s="204"/>
      <c r="L32" s="144"/>
      <c r="M32" s="8"/>
      <c r="N32" s="145" t="s">
        <v>1</v>
      </c>
      <c r="O32" s="145" t="s">
        <v>1</v>
      </c>
      <c r="P32" s="8"/>
      <c r="Q32" s="94"/>
      <c r="R32" s="8"/>
      <c r="S32" s="9"/>
    </row>
    <row r="33" spans="2:19" ht="33" customHeight="1" x14ac:dyDescent="0.25">
      <c r="B33" s="7"/>
      <c r="C33" s="8"/>
      <c r="D33" s="23"/>
      <c r="E33" s="153" t="s">
        <v>18</v>
      </c>
      <c r="F33" s="154"/>
      <c r="G33" s="154"/>
      <c r="H33" s="154"/>
      <c r="I33" s="154"/>
      <c r="J33" s="154"/>
      <c r="K33" s="155"/>
      <c r="L33" s="24"/>
      <c r="M33" s="8"/>
      <c r="N33" s="146"/>
      <c r="O33" s="146"/>
      <c r="P33" s="8"/>
      <c r="Q33" s="102"/>
      <c r="R33" s="8"/>
      <c r="S33" s="9"/>
    </row>
    <row r="34" spans="2:19" ht="54.75" customHeight="1" x14ac:dyDescent="0.25">
      <c r="B34" s="7"/>
      <c r="C34" s="8"/>
      <c r="D34" s="23"/>
      <c r="E34" s="26"/>
      <c r="F34" s="156" t="s">
        <v>17</v>
      </c>
      <c r="G34" s="156"/>
      <c r="H34" s="156"/>
      <c r="I34" s="156"/>
      <c r="J34" s="156"/>
      <c r="K34" s="157"/>
      <c r="L34" s="24"/>
      <c r="M34" s="8"/>
      <c r="N34" s="146"/>
      <c r="O34" s="146"/>
      <c r="P34" s="8"/>
      <c r="Q34" s="102"/>
      <c r="R34" s="8"/>
      <c r="S34" s="9"/>
    </row>
    <row r="35" spans="2:19" ht="15" customHeight="1" x14ac:dyDescent="0.25">
      <c r="B35" s="13"/>
      <c r="C35" s="8"/>
      <c r="D35" s="149"/>
      <c r="E35" s="205"/>
      <c r="F35" s="205"/>
      <c r="G35" s="205"/>
      <c r="H35" s="205"/>
      <c r="I35" s="205"/>
      <c r="J35" s="17"/>
      <c r="K35" s="15"/>
      <c r="L35" s="18"/>
      <c r="M35" s="8"/>
      <c r="N35" s="146"/>
      <c r="O35" s="146"/>
      <c r="P35" s="98"/>
      <c r="Q35" s="102"/>
      <c r="R35" s="8"/>
      <c r="S35" s="9"/>
    </row>
    <row r="36" spans="2:19" ht="15" customHeight="1" x14ac:dyDescent="0.25">
      <c r="B36" s="7"/>
      <c r="C36" s="8"/>
      <c r="D36" s="20"/>
      <c r="E36" s="151" t="s">
        <v>6</v>
      </c>
      <c r="F36" s="151"/>
      <c r="G36" s="151"/>
      <c r="H36" s="151"/>
      <c r="I36" s="151"/>
      <c r="J36" s="15"/>
      <c r="K36" s="3" t="s">
        <v>13</v>
      </c>
      <c r="L36" s="18"/>
      <c r="M36" s="8"/>
      <c r="N36" s="146"/>
      <c r="O36" s="146"/>
      <c r="P36" s="8"/>
      <c r="Q36" s="102"/>
      <c r="R36" s="8"/>
      <c r="S36" s="9"/>
    </row>
    <row r="37" spans="2:19" ht="15" customHeight="1" x14ac:dyDescent="0.25">
      <c r="B37" s="7"/>
      <c r="C37" s="8"/>
      <c r="D37" s="20"/>
      <c r="E37" s="151" t="s">
        <v>7</v>
      </c>
      <c r="F37" s="151"/>
      <c r="G37" s="151"/>
      <c r="H37" s="151"/>
      <c r="I37" s="151"/>
      <c r="J37" s="15"/>
      <c r="K37" s="3" t="s">
        <v>14</v>
      </c>
      <c r="L37" s="18"/>
      <c r="M37" s="8"/>
      <c r="N37" s="146"/>
      <c r="O37" s="146"/>
      <c r="P37" s="8"/>
      <c r="Q37" s="102"/>
      <c r="R37" s="8"/>
      <c r="S37" s="9"/>
    </row>
    <row r="38" spans="2:19" ht="15.75" customHeight="1" thickBot="1" x14ac:dyDescent="0.3">
      <c r="B38" s="7"/>
      <c r="C38" s="8"/>
      <c r="D38" s="21"/>
      <c r="E38" s="19"/>
      <c r="F38" s="19"/>
      <c r="G38" s="19"/>
      <c r="H38" s="19"/>
      <c r="I38" s="19"/>
      <c r="J38" s="19"/>
      <c r="K38" s="19"/>
      <c r="L38" s="22"/>
      <c r="M38" s="8"/>
      <c r="N38" s="147"/>
      <c r="O38" s="147"/>
      <c r="P38" s="8"/>
      <c r="Q38" s="102"/>
      <c r="R38" s="8"/>
      <c r="S38" s="9"/>
    </row>
    <row r="39" spans="2:19" ht="15.75" thickBot="1" x14ac:dyDescent="0.3">
      <c r="B39" s="7"/>
      <c r="C39" s="8"/>
      <c r="D39" s="8"/>
      <c r="E39" s="8"/>
      <c r="F39" s="8"/>
      <c r="G39" s="8"/>
      <c r="H39" s="8"/>
      <c r="I39" s="8"/>
      <c r="J39" s="8"/>
      <c r="K39" s="8"/>
      <c r="L39" s="8"/>
      <c r="M39" s="8"/>
      <c r="N39" s="8"/>
      <c r="O39" s="8"/>
      <c r="P39" s="8"/>
      <c r="Q39" s="102"/>
      <c r="R39" s="8"/>
      <c r="S39" s="9"/>
    </row>
    <row r="40" spans="2:19" ht="15.75" customHeight="1" thickBot="1" x14ac:dyDescent="0.3">
      <c r="B40" s="7"/>
      <c r="C40" s="8"/>
      <c r="D40" s="139" t="s">
        <v>19</v>
      </c>
      <c r="E40" s="140"/>
      <c r="F40" s="140"/>
      <c r="G40" s="140"/>
      <c r="H40" s="140"/>
      <c r="I40" s="140"/>
      <c r="J40" s="140"/>
      <c r="K40" s="140"/>
      <c r="L40" s="141"/>
      <c r="M40" s="8"/>
      <c r="N40" s="31" t="s">
        <v>27</v>
      </c>
      <c r="O40" s="32" t="s">
        <v>28</v>
      </c>
      <c r="P40" s="8"/>
      <c r="Q40" s="97" t="s">
        <v>108</v>
      </c>
      <c r="R40" s="8"/>
      <c r="S40" s="9"/>
    </row>
    <row r="41" spans="2:19" ht="27" customHeight="1" thickBot="1" x14ac:dyDescent="0.3">
      <c r="B41" s="7"/>
      <c r="C41" s="8"/>
      <c r="D41" s="142" t="s">
        <v>20</v>
      </c>
      <c r="E41" s="204"/>
      <c r="F41" s="204"/>
      <c r="G41" s="204"/>
      <c r="H41" s="204"/>
      <c r="I41" s="204"/>
      <c r="J41" s="204"/>
      <c r="K41" s="204"/>
      <c r="L41" s="144"/>
      <c r="M41" s="8"/>
      <c r="N41" s="158" t="s">
        <v>1</v>
      </c>
      <c r="O41" s="145" t="s">
        <v>1</v>
      </c>
      <c r="P41" s="8"/>
      <c r="Q41" s="94"/>
      <c r="R41" s="8"/>
      <c r="S41" s="9"/>
    </row>
    <row r="42" spans="2:19" ht="69.75" customHeight="1" x14ac:dyDescent="0.25">
      <c r="B42" s="7"/>
      <c r="C42" s="8"/>
      <c r="D42" s="23"/>
      <c r="E42" s="153" t="s">
        <v>21</v>
      </c>
      <c r="F42" s="154"/>
      <c r="G42" s="154"/>
      <c r="H42" s="154"/>
      <c r="I42" s="154"/>
      <c r="J42" s="154"/>
      <c r="K42" s="155"/>
      <c r="L42" s="24"/>
      <c r="M42" s="8"/>
      <c r="N42" s="159"/>
      <c r="O42" s="146"/>
      <c r="P42" s="8"/>
      <c r="Q42" s="102"/>
      <c r="R42" s="8"/>
      <c r="S42" s="9"/>
    </row>
    <row r="43" spans="2:19" ht="30.75" customHeight="1" x14ac:dyDescent="0.25">
      <c r="B43" s="7"/>
      <c r="C43" s="8"/>
      <c r="D43" s="23"/>
      <c r="E43" s="26"/>
      <c r="F43" s="156" t="s">
        <v>22</v>
      </c>
      <c r="G43" s="156"/>
      <c r="H43" s="156"/>
      <c r="I43" s="156"/>
      <c r="J43" s="156"/>
      <c r="K43" s="157"/>
      <c r="L43" s="24"/>
      <c r="M43" s="8"/>
      <c r="N43" s="159"/>
      <c r="O43" s="146"/>
      <c r="P43" s="8"/>
      <c r="Q43" s="102"/>
      <c r="R43" s="8"/>
      <c r="S43" s="9"/>
    </row>
    <row r="44" spans="2:19" ht="15.75" customHeight="1" x14ac:dyDescent="0.25">
      <c r="B44" s="7"/>
      <c r="C44" s="8"/>
      <c r="D44" s="149"/>
      <c r="E44" s="205"/>
      <c r="F44" s="205"/>
      <c r="G44" s="205"/>
      <c r="H44" s="205"/>
      <c r="I44" s="205"/>
      <c r="J44" s="17"/>
      <c r="K44" s="15"/>
      <c r="L44" s="18"/>
      <c r="M44" s="8"/>
      <c r="N44" s="159"/>
      <c r="O44" s="146"/>
      <c r="P44" s="8"/>
      <c r="Q44" s="102"/>
      <c r="R44" s="8"/>
      <c r="S44" s="9"/>
    </row>
    <row r="45" spans="2:19" ht="15.75" customHeight="1" x14ac:dyDescent="0.25">
      <c r="B45" s="7"/>
      <c r="C45" s="8"/>
      <c r="D45" s="20"/>
      <c r="E45" s="151" t="s">
        <v>6</v>
      </c>
      <c r="F45" s="151"/>
      <c r="G45" s="151"/>
      <c r="H45" s="151"/>
      <c r="I45" s="151"/>
      <c r="J45" s="15"/>
      <c r="K45" s="3" t="s">
        <v>13</v>
      </c>
      <c r="L45" s="18"/>
      <c r="M45" s="8"/>
      <c r="N45" s="159"/>
      <c r="O45" s="146"/>
      <c r="P45" s="8"/>
      <c r="Q45" s="102"/>
      <c r="R45" s="8"/>
      <c r="S45" s="9"/>
    </row>
    <row r="46" spans="2:19" ht="15.75" customHeight="1" x14ac:dyDescent="0.25">
      <c r="B46" s="7"/>
      <c r="C46" s="8"/>
      <c r="D46" s="20"/>
      <c r="E46" s="151" t="s">
        <v>7</v>
      </c>
      <c r="F46" s="151"/>
      <c r="G46" s="151"/>
      <c r="H46" s="151"/>
      <c r="I46" s="151"/>
      <c r="J46" s="15"/>
      <c r="K46" s="3" t="s">
        <v>14</v>
      </c>
      <c r="L46" s="18"/>
      <c r="M46" s="8"/>
      <c r="N46" s="159"/>
      <c r="O46" s="146"/>
      <c r="P46" s="8"/>
      <c r="Q46" s="102"/>
      <c r="R46" s="8"/>
      <c r="S46" s="9"/>
    </row>
    <row r="47" spans="2:19" ht="15.75" customHeight="1" thickBot="1" x14ac:dyDescent="0.3">
      <c r="B47" s="7"/>
      <c r="C47" s="8"/>
      <c r="D47" s="21"/>
      <c r="E47" s="19"/>
      <c r="F47" s="19"/>
      <c r="G47" s="19"/>
      <c r="H47" s="19"/>
      <c r="I47" s="19"/>
      <c r="J47" s="19"/>
      <c r="K47" s="19"/>
      <c r="L47" s="22"/>
      <c r="M47" s="8"/>
      <c r="N47" s="160"/>
      <c r="O47" s="147"/>
      <c r="P47" s="8"/>
      <c r="Q47" s="102"/>
      <c r="R47" s="8"/>
      <c r="S47" s="9"/>
    </row>
    <row r="48" spans="2:19" ht="15.75" customHeight="1" thickBot="1" x14ac:dyDescent="0.3">
      <c r="B48" s="7"/>
      <c r="C48" s="8"/>
      <c r="D48" s="8"/>
      <c r="E48" s="8"/>
      <c r="F48" s="8"/>
      <c r="G48" s="8"/>
      <c r="H48" s="8"/>
      <c r="I48" s="8"/>
      <c r="J48" s="8"/>
      <c r="K48" s="8"/>
      <c r="L48" s="8"/>
      <c r="M48" s="8"/>
      <c r="N48" s="8"/>
      <c r="O48" s="8"/>
      <c r="P48" s="8"/>
      <c r="Q48" s="102"/>
      <c r="R48" s="8"/>
      <c r="S48" s="9"/>
    </row>
    <row r="49" spans="2:19" ht="20.25" customHeight="1" thickBot="1" x14ac:dyDescent="0.3">
      <c r="B49" s="7"/>
      <c r="C49" s="8"/>
      <c r="D49" s="139" t="s">
        <v>23</v>
      </c>
      <c r="E49" s="140"/>
      <c r="F49" s="140"/>
      <c r="G49" s="140"/>
      <c r="H49" s="140"/>
      <c r="I49" s="140"/>
      <c r="J49" s="140"/>
      <c r="K49" s="140"/>
      <c r="L49" s="141"/>
      <c r="M49" s="8"/>
      <c r="N49" s="31" t="s">
        <v>27</v>
      </c>
      <c r="O49" s="32" t="s">
        <v>28</v>
      </c>
      <c r="P49" s="8"/>
      <c r="Q49" s="97" t="s">
        <v>108</v>
      </c>
      <c r="R49" s="8"/>
      <c r="S49" s="9"/>
    </row>
    <row r="50" spans="2:19" ht="33.75" customHeight="1" thickBot="1" x14ac:dyDescent="0.3">
      <c r="B50" s="7"/>
      <c r="C50" s="8"/>
      <c r="D50" s="142" t="s">
        <v>24</v>
      </c>
      <c r="E50" s="204"/>
      <c r="F50" s="204"/>
      <c r="G50" s="204"/>
      <c r="H50" s="204"/>
      <c r="I50" s="204"/>
      <c r="J50" s="204"/>
      <c r="K50" s="204"/>
      <c r="L50" s="144"/>
      <c r="M50" s="8"/>
      <c r="N50" s="158" t="s">
        <v>1</v>
      </c>
      <c r="O50" s="145" t="s">
        <v>1</v>
      </c>
      <c r="P50" s="8"/>
      <c r="Q50" s="95"/>
      <c r="R50" s="8"/>
      <c r="S50" s="9"/>
    </row>
    <row r="51" spans="2:19" ht="63" customHeight="1" x14ac:dyDescent="0.25">
      <c r="B51" s="7"/>
      <c r="C51" s="8"/>
      <c r="D51" s="23"/>
      <c r="E51" s="153" t="s">
        <v>25</v>
      </c>
      <c r="F51" s="154"/>
      <c r="G51" s="154"/>
      <c r="H51" s="154"/>
      <c r="I51" s="154"/>
      <c r="J51" s="154"/>
      <c r="K51" s="155"/>
      <c r="L51" s="24"/>
      <c r="M51" s="8"/>
      <c r="N51" s="159"/>
      <c r="O51" s="146"/>
      <c r="P51" s="8"/>
      <c r="Q51" s="102"/>
      <c r="R51" s="8"/>
      <c r="S51" s="9"/>
    </row>
    <row r="52" spans="2:19" ht="75.75" customHeight="1" x14ac:dyDescent="0.25">
      <c r="B52" s="7"/>
      <c r="C52" s="8"/>
      <c r="D52" s="23"/>
      <c r="E52" s="26"/>
      <c r="F52" s="156" t="s">
        <v>26</v>
      </c>
      <c r="G52" s="156"/>
      <c r="H52" s="156"/>
      <c r="I52" s="156"/>
      <c r="J52" s="156"/>
      <c r="K52" s="157"/>
      <c r="L52" s="24"/>
      <c r="M52" s="8"/>
      <c r="N52" s="159"/>
      <c r="O52" s="146"/>
      <c r="P52" s="8"/>
      <c r="Q52" s="102"/>
      <c r="R52" s="8"/>
      <c r="S52" s="9"/>
    </row>
    <row r="53" spans="2:19" x14ac:dyDescent="0.25">
      <c r="B53" s="7"/>
      <c r="C53" s="8"/>
      <c r="D53" s="149"/>
      <c r="E53" s="205"/>
      <c r="F53" s="205"/>
      <c r="G53" s="205"/>
      <c r="H53" s="205"/>
      <c r="I53" s="205"/>
      <c r="J53" s="17"/>
      <c r="K53" s="15"/>
      <c r="L53" s="18"/>
      <c r="M53" s="8"/>
      <c r="N53" s="159"/>
      <c r="O53" s="146"/>
      <c r="P53" s="8"/>
      <c r="Q53" s="102"/>
      <c r="R53" s="8"/>
      <c r="S53" s="9"/>
    </row>
    <row r="54" spans="2:19" x14ac:dyDescent="0.25">
      <c r="B54" s="7"/>
      <c r="C54" s="8"/>
      <c r="D54" s="20"/>
      <c r="E54" s="151" t="s">
        <v>6</v>
      </c>
      <c r="F54" s="151"/>
      <c r="G54" s="151"/>
      <c r="H54" s="151"/>
      <c r="I54" s="151"/>
      <c r="J54" s="15"/>
      <c r="K54" s="3" t="s">
        <v>13</v>
      </c>
      <c r="L54" s="18"/>
      <c r="M54" s="8"/>
      <c r="N54" s="159"/>
      <c r="O54" s="146"/>
      <c r="P54" s="8"/>
      <c r="Q54" s="102"/>
      <c r="R54" s="8"/>
      <c r="S54" s="9"/>
    </row>
    <row r="55" spans="2:19" x14ac:dyDescent="0.25">
      <c r="B55" s="7"/>
      <c r="C55" s="8"/>
      <c r="D55" s="20"/>
      <c r="E55" s="151" t="s">
        <v>7</v>
      </c>
      <c r="F55" s="151"/>
      <c r="G55" s="151"/>
      <c r="H55" s="151"/>
      <c r="I55" s="151"/>
      <c r="J55" s="15"/>
      <c r="K55" s="3" t="s">
        <v>14</v>
      </c>
      <c r="L55" s="18"/>
      <c r="M55" s="8"/>
      <c r="N55" s="159"/>
      <c r="O55" s="146"/>
      <c r="P55" s="8"/>
      <c r="Q55" s="102"/>
      <c r="R55" s="8"/>
      <c r="S55" s="9"/>
    </row>
    <row r="56" spans="2:19" ht="15.75" thickBot="1" x14ac:dyDescent="0.3">
      <c r="B56" s="7"/>
      <c r="C56" s="8"/>
      <c r="D56" s="21"/>
      <c r="E56" s="19"/>
      <c r="F56" s="19"/>
      <c r="G56" s="19"/>
      <c r="H56" s="19"/>
      <c r="I56" s="19"/>
      <c r="J56" s="19"/>
      <c r="K56" s="19"/>
      <c r="L56" s="22"/>
      <c r="M56" s="8"/>
      <c r="N56" s="160"/>
      <c r="O56" s="147"/>
      <c r="P56" s="8"/>
      <c r="Q56" s="102"/>
      <c r="R56" s="8"/>
      <c r="S56" s="9"/>
    </row>
    <row r="57" spans="2:19" ht="15" customHeight="1" thickBot="1" x14ac:dyDescent="0.3">
      <c r="B57" s="7"/>
      <c r="C57" s="8"/>
      <c r="D57" s="8"/>
      <c r="E57" s="8"/>
      <c r="F57" s="8"/>
      <c r="G57" s="8"/>
      <c r="H57" s="8"/>
      <c r="I57" s="8"/>
      <c r="J57" s="8"/>
      <c r="K57" s="8"/>
      <c r="L57" s="8"/>
      <c r="M57" s="8"/>
      <c r="N57" s="8"/>
      <c r="O57" s="8"/>
      <c r="P57" s="8"/>
      <c r="Q57" s="102"/>
      <c r="R57" s="8"/>
      <c r="S57" s="9"/>
    </row>
    <row r="58" spans="2:19" ht="22.5" customHeight="1" thickBot="1" x14ac:dyDescent="0.3">
      <c r="B58" s="7"/>
      <c r="C58" s="8"/>
      <c r="D58" s="139" t="s">
        <v>29</v>
      </c>
      <c r="E58" s="140"/>
      <c r="F58" s="140"/>
      <c r="G58" s="140"/>
      <c r="H58" s="140"/>
      <c r="I58" s="140"/>
      <c r="J58" s="140"/>
      <c r="K58" s="140"/>
      <c r="L58" s="141"/>
      <c r="M58" s="8"/>
      <c r="N58" s="31" t="s">
        <v>27</v>
      </c>
      <c r="O58" s="32" t="s">
        <v>28</v>
      </c>
      <c r="P58" s="8"/>
      <c r="Q58" s="97" t="s">
        <v>108</v>
      </c>
      <c r="R58" s="8"/>
      <c r="S58" s="9"/>
    </row>
    <row r="59" spans="2:19" ht="35.25" customHeight="1" thickBot="1" x14ac:dyDescent="0.3">
      <c r="B59" s="7"/>
      <c r="C59" s="8"/>
      <c r="D59" s="142" t="s">
        <v>30</v>
      </c>
      <c r="E59" s="204"/>
      <c r="F59" s="204"/>
      <c r="G59" s="204"/>
      <c r="H59" s="204"/>
      <c r="I59" s="204"/>
      <c r="J59" s="204"/>
      <c r="K59" s="204"/>
      <c r="L59" s="144"/>
      <c r="M59" s="8"/>
      <c r="N59" s="158" t="s">
        <v>1</v>
      </c>
      <c r="O59" s="145" t="s">
        <v>1</v>
      </c>
      <c r="P59" s="8"/>
      <c r="Q59" s="95"/>
      <c r="R59" s="8"/>
      <c r="S59" s="9"/>
    </row>
    <row r="60" spans="2:19" ht="44.25" customHeight="1" x14ac:dyDescent="0.25">
      <c r="B60" s="7"/>
      <c r="C60" s="8"/>
      <c r="D60" s="23"/>
      <c r="E60" s="153" t="s">
        <v>31</v>
      </c>
      <c r="F60" s="154"/>
      <c r="G60" s="154"/>
      <c r="H60" s="154"/>
      <c r="I60" s="154"/>
      <c r="J60" s="154"/>
      <c r="K60" s="155"/>
      <c r="L60" s="24"/>
      <c r="M60" s="8"/>
      <c r="N60" s="159"/>
      <c r="O60" s="146"/>
      <c r="P60" s="8"/>
      <c r="Q60" s="102"/>
      <c r="R60" s="8"/>
      <c r="S60" s="9"/>
    </row>
    <row r="61" spans="2:19" ht="72" customHeight="1" x14ac:dyDescent="0.25">
      <c r="B61" s="7"/>
      <c r="C61" s="8"/>
      <c r="D61" s="23"/>
      <c r="E61" s="26"/>
      <c r="F61" s="156" t="s">
        <v>32</v>
      </c>
      <c r="G61" s="156"/>
      <c r="H61" s="156"/>
      <c r="I61" s="156"/>
      <c r="J61" s="156"/>
      <c r="K61" s="157"/>
      <c r="L61" s="24"/>
      <c r="M61" s="8"/>
      <c r="N61" s="159"/>
      <c r="O61" s="146"/>
      <c r="P61" s="8"/>
      <c r="Q61" s="102"/>
      <c r="R61" s="8"/>
      <c r="S61" s="9"/>
    </row>
    <row r="62" spans="2:19" x14ac:dyDescent="0.25">
      <c r="B62" s="7"/>
      <c r="C62" s="8"/>
      <c r="D62" s="149"/>
      <c r="E62" s="205"/>
      <c r="F62" s="205"/>
      <c r="G62" s="205"/>
      <c r="H62" s="205"/>
      <c r="I62" s="205"/>
      <c r="J62" s="17"/>
      <c r="K62" s="15"/>
      <c r="L62" s="18"/>
      <c r="M62" s="8"/>
      <c r="N62" s="159"/>
      <c r="O62" s="146"/>
      <c r="P62" s="8"/>
      <c r="Q62" s="102"/>
      <c r="R62" s="8"/>
      <c r="S62" s="9"/>
    </row>
    <row r="63" spans="2:19" x14ac:dyDescent="0.25">
      <c r="B63" s="7"/>
      <c r="C63" s="8"/>
      <c r="D63" s="20"/>
      <c r="E63" s="151" t="s">
        <v>6</v>
      </c>
      <c r="F63" s="151"/>
      <c r="G63" s="151"/>
      <c r="H63" s="151"/>
      <c r="I63" s="151"/>
      <c r="J63" s="15"/>
      <c r="K63" s="3" t="s">
        <v>13</v>
      </c>
      <c r="L63" s="18"/>
      <c r="M63" s="8"/>
      <c r="N63" s="159"/>
      <c r="O63" s="146"/>
      <c r="P63" s="8"/>
      <c r="Q63" s="102"/>
      <c r="R63" s="8"/>
      <c r="S63" s="9"/>
    </row>
    <row r="64" spans="2:19" x14ac:dyDescent="0.25">
      <c r="B64" s="7"/>
      <c r="C64" s="8"/>
      <c r="D64" s="20"/>
      <c r="E64" s="151" t="s">
        <v>7</v>
      </c>
      <c r="F64" s="151"/>
      <c r="G64" s="151"/>
      <c r="H64" s="151"/>
      <c r="I64" s="151"/>
      <c r="J64" s="15"/>
      <c r="K64" s="3" t="s">
        <v>14</v>
      </c>
      <c r="L64" s="18"/>
      <c r="M64" s="8"/>
      <c r="N64" s="159"/>
      <c r="O64" s="146"/>
      <c r="P64" s="8"/>
      <c r="Q64" s="102"/>
      <c r="R64" s="8"/>
      <c r="S64" s="9"/>
    </row>
    <row r="65" spans="2:19" ht="15.75" thickBot="1" x14ac:dyDescent="0.3">
      <c r="B65" s="7"/>
      <c r="C65" s="8"/>
      <c r="D65" s="21"/>
      <c r="E65" s="19"/>
      <c r="F65" s="19"/>
      <c r="G65" s="19"/>
      <c r="H65" s="19"/>
      <c r="I65" s="19"/>
      <c r="J65" s="19"/>
      <c r="K65" s="19"/>
      <c r="L65" s="22"/>
      <c r="M65" s="8"/>
      <c r="N65" s="160"/>
      <c r="O65" s="147"/>
      <c r="P65" s="8"/>
      <c r="Q65" s="102"/>
      <c r="R65" s="8"/>
      <c r="S65" s="9"/>
    </row>
    <row r="66" spans="2:19" ht="15.75" thickBot="1" x14ac:dyDescent="0.3">
      <c r="B66" s="7"/>
      <c r="C66" s="8"/>
      <c r="D66" s="203"/>
      <c r="E66" s="203"/>
      <c r="F66" s="203"/>
      <c r="G66" s="203"/>
      <c r="H66" s="203"/>
      <c r="I66" s="203"/>
      <c r="J66" s="203"/>
      <c r="K66" s="8"/>
      <c r="L66" s="8"/>
      <c r="M66" s="8"/>
      <c r="N66" s="8"/>
      <c r="O66" s="8"/>
      <c r="P66" s="8"/>
      <c r="Q66" s="102"/>
      <c r="R66" s="8"/>
      <c r="S66" s="9"/>
    </row>
    <row r="67" spans="2:19" ht="21.75" thickBot="1" x14ac:dyDescent="0.3">
      <c r="B67" s="7"/>
      <c r="C67" s="8"/>
      <c r="D67" s="139" t="s">
        <v>33</v>
      </c>
      <c r="E67" s="140"/>
      <c r="F67" s="140"/>
      <c r="G67" s="140"/>
      <c r="H67" s="140"/>
      <c r="I67" s="140"/>
      <c r="J67" s="140"/>
      <c r="K67" s="140"/>
      <c r="L67" s="141"/>
      <c r="M67" s="8"/>
      <c r="N67" s="31" t="s">
        <v>27</v>
      </c>
      <c r="O67" s="32" t="s">
        <v>28</v>
      </c>
      <c r="P67" s="8"/>
      <c r="Q67" s="97" t="s">
        <v>108</v>
      </c>
      <c r="R67" s="8"/>
      <c r="S67" s="9"/>
    </row>
    <row r="68" spans="2:19" ht="32.25" customHeight="1" thickBot="1" x14ac:dyDescent="0.3">
      <c r="B68" s="7"/>
      <c r="C68" s="8"/>
      <c r="D68" s="142" t="s">
        <v>34</v>
      </c>
      <c r="E68" s="204"/>
      <c r="F68" s="204"/>
      <c r="G68" s="204"/>
      <c r="H68" s="204"/>
      <c r="I68" s="204"/>
      <c r="J68" s="204"/>
      <c r="K68" s="204"/>
      <c r="L68" s="144"/>
      <c r="M68" s="8"/>
      <c r="N68" s="158" t="s">
        <v>1</v>
      </c>
      <c r="O68" s="145"/>
      <c r="P68" s="8"/>
      <c r="Q68" s="95"/>
      <c r="R68" s="8"/>
      <c r="S68" s="9"/>
    </row>
    <row r="69" spans="2:19" ht="38.25" customHeight="1" x14ac:dyDescent="0.25">
      <c r="B69" s="7"/>
      <c r="C69" s="8"/>
      <c r="D69" s="23"/>
      <c r="E69" s="162" t="s">
        <v>2</v>
      </c>
      <c r="F69" s="163"/>
      <c r="G69" s="163"/>
      <c r="H69" s="163"/>
      <c r="I69" s="163"/>
      <c r="J69" s="163"/>
      <c r="K69" s="164"/>
      <c r="L69" s="24"/>
      <c r="M69" s="8"/>
      <c r="N69" s="159"/>
      <c r="O69" s="146"/>
      <c r="P69" s="8"/>
      <c r="Q69" s="102"/>
      <c r="R69" s="8"/>
      <c r="S69" s="9"/>
    </row>
    <row r="70" spans="2:19" ht="15" customHeight="1" x14ac:dyDescent="0.25">
      <c r="B70" s="7"/>
      <c r="C70" s="8"/>
      <c r="D70" s="149"/>
      <c r="E70" s="205"/>
      <c r="F70" s="205"/>
      <c r="G70" s="205"/>
      <c r="H70" s="205"/>
      <c r="I70" s="205"/>
      <c r="J70" s="17"/>
      <c r="K70" s="15"/>
      <c r="L70" s="18"/>
      <c r="M70" s="8"/>
      <c r="N70" s="159"/>
      <c r="O70" s="146"/>
      <c r="P70" s="8"/>
      <c r="Q70" s="102"/>
      <c r="R70" s="8"/>
      <c r="S70" s="9"/>
    </row>
    <row r="71" spans="2:19" ht="15" customHeight="1" x14ac:dyDescent="0.25">
      <c r="B71" s="7"/>
      <c r="C71" s="8"/>
      <c r="D71" s="20"/>
      <c r="E71" s="151" t="s">
        <v>6</v>
      </c>
      <c r="F71" s="151"/>
      <c r="G71" s="151"/>
      <c r="H71" s="151"/>
      <c r="I71" s="151"/>
      <c r="J71" s="15"/>
      <c r="K71" s="3" t="s">
        <v>13</v>
      </c>
      <c r="L71" s="18"/>
      <c r="M71" s="8"/>
      <c r="N71" s="159"/>
      <c r="O71" s="146"/>
      <c r="P71" s="8"/>
      <c r="Q71" s="102"/>
      <c r="R71" s="8"/>
      <c r="S71" s="9"/>
    </row>
    <row r="72" spans="2:19" ht="15" customHeight="1" x14ac:dyDescent="0.25">
      <c r="B72" s="7"/>
      <c r="C72" s="8"/>
      <c r="D72" s="20"/>
      <c r="E72" s="151" t="s">
        <v>7</v>
      </c>
      <c r="F72" s="151"/>
      <c r="G72" s="151"/>
      <c r="H72" s="151"/>
      <c r="I72" s="151"/>
      <c r="J72" s="15"/>
      <c r="K72" s="3" t="s">
        <v>14</v>
      </c>
      <c r="L72" s="18"/>
      <c r="M72" s="8"/>
      <c r="N72" s="159"/>
      <c r="O72" s="146"/>
      <c r="P72" s="8"/>
      <c r="Q72" s="102"/>
      <c r="R72" s="8"/>
      <c r="S72" s="9"/>
    </row>
    <row r="73" spans="2:19" ht="15" customHeight="1" thickBot="1" x14ac:dyDescent="0.3">
      <c r="B73" s="7"/>
      <c r="C73" s="8"/>
      <c r="D73" s="21"/>
      <c r="E73" s="19"/>
      <c r="F73" s="19"/>
      <c r="G73" s="19"/>
      <c r="H73" s="19"/>
      <c r="I73" s="19"/>
      <c r="J73" s="19"/>
      <c r="K73" s="19"/>
      <c r="L73" s="22"/>
      <c r="M73" s="8"/>
      <c r="N73" s="160"/>
      <c r="O73" s="147"/>
      <c r="P73" s="8"/>
      <c r="Q73" s="102"/>
      <c r="R73" s="8"/>
      <c r="S73" s="9"/>
    </row>
    <row r="74" spans="2:19" ht="15" customHeight="1" thickBot="1" x14ac:dyDescent="0.3">
      <c r="B74" s="7"/>
      <c r="C74" s="8"/>
      <c r="D74" s="8"/>
      <c r="E74" s="8"/>
      <c r="F74" s="8"/>
      <c r="G74" s="8"/>
      <c r="H74" s="8"/>
      <c r="I74" s="8"/>
      <c r="J74" s="8"/>
      <c r="K74" s="8"/>
      <c r="L74" s="8"/>
      <c r="M74" s="8"/>
      <c r="N74" s="8"/>
      <c r="O74" s="8"/>
      <c r="P74" s="8"/>
      <c r="Q74" s="102"/>
      <c r="R74" s="8"/>
      <c r="S74" s="9"/>
    </row>
    <row r="75" spans="2:19" ht="22.5" customHeight="1" thickBot="1" x14ac:dyDescent="0.3">
      <c r="B75" s="7"/>
      <c r="C75" s="8"/>
      <c r="D75" s="139" t="s">
        <v>35</v>
      </c>
      <c r="E75" s="140"/>
      <c r="F75" s="140"/>
      <c r="G75" s="140"/>
      <c r="H75" s="140"/>
      <c r="I75" s="140"/>
      <c r="J75" s="140"/>
      <c r="K75" s="140"/>
      <c r="L75" s="141"/>
      <c r="M75" s="8"/>
      <c r="N75" s="31" t="s">
        <v>27</v>
      </c>
      <c r="O75" s="32" t="s">
        <v>28</v>
      </c>
      <c r="P75" s="8"/>
      <c r="Q75" s="97" t="s">
        <v>108</v>
      </c>
      <c r="R75" s="8"/>
      <c r="S75" s="9"/>
    </row>
    <row r="76" spans="2:19" ht="34.5" customHeight="1" thickBot="1" x14ac:dyDescent="0.3">
      <c r="B76" s="7"/>
      <c r="C76" s="8"/>
      <c r="D76" s="142" t="s">
        <v>36</v>
      </c>
      <c r="E76" s="204"/>
      <c r="F76" s="204"/>
      <c r="G76" s="204"/>
      <c r="H76" s="204"/>
      <c r="I76" s="204"/>
      <c r="J76" s="204"/>
      <c r="K76" s="204"/>
      <c r="L76" s="144"/>
      <c r="M76" s="8"/>
      <c r="N76" s="158" t="s">
        <v>1</v>
      </c>
      <c r="O76" s="145"/>
      <c r="P76" s="8"/>
      <c r="Q76" s="94"/>
      <c r="R76" s="8"/>
      <c r="S76" s="9"/>
    </row>
    <row r="77" spans="2:19" ht="33.75" customHeight="1" x14ac:dyDescent="0.25">
      <c r="B77" s="7"/>
      <c r="C77" s="8"/>
      <c r="D77" s="23"/>
      <c r="E77" s="153" t="s">
        <v>37</v>
      </c>
      <c r="F77" s="154"/>
      <c r="G77" s="154"/>
      <c r="H77" s="154"/>
      <c r="I77" s="154"/>
      <c r="J77" s="154"/>
      <c r="K77" s="155"/>
      <c r="L77" s="24"/>
      <c r="M77" s="8"/>
      <c r="N77" s="159"/>
      <c r="O77" s="146"/>
      <c r="P77" s="8"/>
      <c r="Q77" s="102"/>
      <c r="R77" s="8"/>
      <c r="S77" s="9"/>
    </row>
    <row r="78" spans="2:19" ht="57.75" customHeight="1" x14ac:dyDescent="0.25">
      <c r="B78" s="7"/>
      <c r="C78" s="8"/>
      <c r="D78" s="23"/>
      <c r="E78" s="26"/>
      <c r="F78" s="165" t="s">
        <v>38</v>
      </c>
      <c r="G78" s="165"/>
      <c r="H78" s="165"/>
      <c r="I78" s="165"/>
      <c r="J78" s="165"/>
      <c r="K78" s="166"/>
      <c r="L78" s="24"/>
      <c r="M78" s="8"/>
      <c r="N78" s="159"/>
      <c r="O78" s="146"/>
      <c r="P78" s="8"/>
      <c r="Q78" s="102"/>
      <c r="R78" s="8"/>
      <c r="S78" s="9"/>
    </row>
    <row r="79" spans="2:19" ht="15" customHeight="1" x14ac:dyDescent="0.25">
      <c r="B79" s="7"/>
      <c r="C79" s="8"/>
      <c r="D79" s="149"/>
      <c r="E79" s="205"/>
      <c r="F79" s="205"/>
      <c r="G79" s="205"/>
      <c r="H79" s="205"/>
      <c r="I79" s="205"/>
      <c r="J79" s="17"/>
      <c r="K79" s="15"/>
      <c r="L79" s="18"/>
      <c r="M79" s="8"/>
      <c r="N79" s="159"/>
      <c r="O79" s="146"/>
      <c r="P79" s="8"/>
      <c r="Q79" s="102"/>
      <c r="R79" s="8"/>
      <c r="S79" s="9"/>
    </row>
    <row r="80" spans="2:19" ht="15" customHeight="1" x14ac:dyDescent="0.25">
      <c r="B80" s="7"/>
      <c r="C80" s="8"/>
      <c r="D80" s="20"/>
      <c r="E80" s="151" t="s">
        <v>6</v>
      </c>
      <c r="F80" s="151"/>
      <c r="G80" s="151"/>
      <c r="H80" s="151"/>
      <c r="I80" s="151"/>
      <c r="J80" s="15"/>
      <c r="K80" s="3" t="s">
        <v>13</v>
      </c>
      <c r="L80" s="18"/>
      <c r="M80" s="8"/>
      <c r="N80" s="159"/>
      <c r="O80" s="146"/>
      <c r="P80" s="8"/>
      <c r="Q80" s="102"/>
      <c r="R80" s="8"/>
      <c r="S80" s="9"/>
    </row>
    <row r="81" spans="2:19" ht="15" customHeight="1" x14ac:dyDescent="0.25">
      <c r="B81" s="7"/>
      <c r="C81" s="8"/>
      <c r="D81" s="20"/>
      <c r="E81" s="151" t="s">
        <v>7</v>
      </c>
      <c r="F81" s="151"/>
      <c r="G81" s="151"/>
      <c r="H81" s="151"/>
      <c r="I81" s="151"/>
      <c r="J81" s="15"/>
      <c r="K81" s="3" t="s">
        <v>14</v>
      </c>
      <c r="L81" s="18"/>
      <c r="M81" s="8"/>
      <c r="N81" s="159"/>
      <c r="O81" s="146"/>
      <c r="P81" s="8"/>
      <c r="Q81" s="102"/>
      <c r="R81" s="8"/>
      <c r="S81" s="9"/>
    </row>
    <row r="82" spans="2:19" ht="15" customHeight="1" thickBot="1" x14ac:dyDescent="0.3">
      <c r="B82" s="7"/>
      <c r="C82" s="8"/>
      <c r="D82" s="21"/>
      <c r="E82" s="19"/>
      <c r="F82" s="19"/>
      <c r="G82" s="19"/>
      <c r="H82" s="19"/>
      <c r="I82" s="19"/>
      <c r="J82" s="19"/>
      <c r="K82" s="19"/>
      <c r="L82" s="22"/>
      <c r="M82" s="8"/>
      <c r="N82" s="160"/>
      <c r="O82" s="147"/>
      <c r="P82" s="8"/>
      <c r="Q82" s="102"/>
      <c r="R82" s="8"/>
      <c r="S82" s="9"/>
    </row>
    <row r="83" spans="2:19" ht="15" customHeight="1" thickBot="1" x14ac:dyDescent="0.3">
      <c r="B83" s="7"/>
      <c r="C83" s="8"/>
      <c r="D83" s="8"/>
      <c r="E83" s="8"/>
      <c r="F83" s="8"/>
      <c r="G83" s="8"/>
      <c r="H83" s="8"/>
      <c r="I83" s="8"/>
      <c r="J83" s="8"/>
      <c r="K83" s="8"/>
      <c r="L83" s="8"/>
      <c r="M83" s="8"/>
      <c r="N83" s="8"/>
      <c r="O83" s="8"/>
      <c r="P83" s="8"/>
      <c r="Q83" s="102"/>
      <c r="R83" s="8"/>
      <c r="S83" s="9"/>
    </row>
    <row r="84" spans="2:19" ht="15" customHeight="1" thickBot="1" x14ac:dyDescent="0.3">
      <c r="B84" s="7"/>
      <c r="C84" s="8"/>
      <c r="D84" s="139" t="s">
        <v>39</v>
      </c>
      <c r="E84" s="140"/>
      <c r="F84" s="140"/>
      <c r="G84" s="140"/>
      <c r="H84" s="140"/>
      <c r="I84" s="140"/>
      <c r="J84" s="140"/>
      <c r="K84" s="140"/>
      <c r="L84" s="141"/>
      <c r="M84" s="8"/>
      <c r="N84" s="31" t="s">
        <v>27</v>
      </c>
      <c r="O84" s="32" t="s">
        <v>28</v>
      </c>
      <c r="P84" s="8"/>
      <c r="Q84" s="97" t="s">
        <v>108</v>
      </c>
      <c r="R84" s="8"/>
      <c r="S84" s="9"/>
    </row>
    <row r="85" spans="2:19" ht="35.25" customHeight="1" thickBot="1" x14ac:dyDescent="0.3">
      <c r="B85" s="7"/>
      <c r="C85" s="8"/>
      <c r="D85" s="142" t="s">
        <v>40</v>
      </c>
      <c r="E85" s="204"/>
      <c r="F85" s="204"/>
      <c r="G85" s="204"/>
      <c r="H85" s="204"/>
      <c r="I85" s="204"/>
      <c r="J85" s="204"/>
      <c r="K85" s="204"/>
      <c r="L85" s="144"/>
      <c r="M85" s="8"/>
      <c r="N85" s="158" t="s">
        <v>1</v>
      </c>
      <c r="O85" s="145"/>
      <c r="P85" s="8"/>
      <c r="Q85" s="95"/>
      <c r="R85" s="8"/>
      <c r="S85" s="9"/>
    </row>
    <row r="86" spans="2:19" ht="15" customHeight="1" x14ac:dyDescent="0.25">
      <c r="B86" s="7"/>
      <c r="C86" s="8"/>
      <c r="D86" s="23"/>
      <c r="E86" s="153" t="s">
        <v>41</v>
      </c>
      <c r="F86" s="154"/>
      <c r="G86" s="154"/>
      <c r="H86" s="154"/>
      <c r="I86" s="154"/>
      <c r="J86" s="154"/>
      <c r="K86" s="155"/>
      <c r="L86" s="24"/>
      <c r="M86" s="8"/>
      <c r="N86" s="159"/>
      <c r="O86" s="146"/>
      <c r="P86" s="8"/>
      <c r="Q86" s="102"/>
      <c r="R86" s="8"/>
      <c r="S86" s="9"/>
    </row>
    <row r="87" spans="2:19" ht="57" customHeight="1" x14ac:dyDescent="0.25">
      <c r="B87" s="7"/>
      <c r="C87" s="8"/>
      <c r="D87" s="23"/>
      <c r="E87" s="26"/>
      <c r="F87" s="165" t="s">
        <v>42</v>
      </c>
      <c r="G87" s="165"/>
      <c r="H87" s="165"/>
      <c r="I87" s="165"/>
      <c r="J87" s="165"/>
      <c r="K87" s="166"/>
      <c r="L87" s="24"/>
      <c r="M87" s="8"/>
      <c r="N87" s="159"/>
      <c r="O87" s="146"/>
      <c r="P87" s="8"/>
      <c r="Q87" s="102"/>
      <c r="R87" s="8"/>
      <c r="S87" s="9"/>
    </row>
    <row r="88" spans="2:19" ht="15" customHeight="1" x14ac:dyDescent="0.25">
      <c r="B88" s="7"/>
      <c r="C88" s="8"/>
      <c r="D88" s="149"/>
      <c r="E88" s="205"/>
      <c r="F88" s="205"/>
      <c r="G88" s="205"/>
      <c r="H88" s="205"/>
      <c r="I88" s="205"/>
      <c r="J88" s="17"/>
      <c r="K88" s="15"/>
      <c r="L88" s="18"/>
      <c r="M88" s="8"/>
      <c r="N88" s="159"/>
      <c r="O88" s="146"/>
      <c r="P88" s="8"/>
      <c r="Q88" s="102"/>
      <c r="R88" s="8"/>
      <c r="S88" s="9"/>
    </row>
    <row r="89" spans="2:19" ht="15" customHeight="1" x14ac:dyDescent="0.25">
      <c r="B89" s="7"/>
      <c r="C89" s="8"/>
      <c r="D89" s="20"/>
      <c r="E89" s="151" t="s">
        <v>6</v>
      </c>
      <c r="F89" s="151"/>
      <c r="G89" s="151"/>
      <c r="H89" s="151"/>
      <c r="I89" s="151"/>
      <c r="J89" s="15"/>
      <c r="K89" s="3" t="s">
        <v>13</v>
      </c>
      <c r="L89" s="18"/>
      <c r="M89" s="8"/>
      <c r="N89" s="159"/>
      <c r="O89" s="146"/>
      <c r="P89" s="8"/>
      <c r="Q89" s="102"/>
      <c r="R89" s="8"/>
      <c r="S89" s="9"/>
    </row>
    <row r="90" spans="2:19" ht="15" customHeight="1" x14ac:dyDescent="0.25">
      <c r="B90" s="7"/>
      <c r="C90" s="8"/>
      <c r="D90" s="20"/>
      <c r="E90" s="151" t="s">
        <v>7</v>
      </c>
      <c r="F90" s="151"/>
      <c r="G90" s="151"/>
      <c r="H90" s="151"/>
      <c r="I90" s="151"/>
      <c r="J90" s="15"/>
      <c r="K90" s="3" t="s">
        <v>14</v>
      </c>
      <c r="L90" s="18"/>
      <c r="M90" s="8"/>
      <c r="N90" s="159"/>
      <c r="O90" s="146"/>
      <c r="P90" s="8"/>
      <c r="Q90" s="102"/>
      <c r="R90" s="8"/>
      <c r="S90" s="9"/>
    </row>
    <row r="91" spans="2:19" ht="15" customHeight="1" thickBot="1" x14ac:dyDescent="0.3">
      <c r="B91" s="7"/>
      <c r="C91" s="8"/>
      <c r="D91" s="21"/>
      <c r="E91" s="19"/>
      <c r="F91" s="19"/>
      <c r="G91" s="19"/>
      <c r="H91" s="19"/>
      <c r="I91" s="19"/>
      <c r="J91" s="19"/>
      <c r="K91" s="19"/>
      <c r="L91" s="22"/>
      <c r="M91" s="8"/>
      <c r="N91" s="160"/>
      <c r="O91" s="147"/>
      <c r="P91" s="8"/>
      <c r="Q91" s="102"/>
      <c r="R91" s="8"/>
      <c r="S91" s="9"/>
    </row>
    <row r="92" spans="2:19" ht="15.75" customHeight="1" x14ac:dyDescent="0.25">
      <c r="B92" s="10"/>
      <c r="C92" s="11"/>
      <c r="D92" s="11"/>
      <c r="E92" s="11"/>
      <c r="F92" s="11"/>
      <c r="G92" s="11"/>
      <c r="H92" s="11"/>
      <c r="I92" s="11"/>
      <c r="J92" s="11"/>
      <c r="K92" s="11"/>
      <c r="L92" s="11"/>
      <c r="M92" s="11"/>
      <c r="N92" s="11"/>
      <c r="O92" s="11"/>
      <c r="P92" s="11"/>
      <c r="Q92" s="103"/>
      <c r="R92" s="11"/>
      <c r="S92" s="12"/>
    </row>
    <row r="93" spans="2:19" ht="15" customHeight="1" thickBot="1" x14ac:dyDescent="0.3"/>
    <row r="94" spans="2:19" ht="21.75" thickBot="1" x14ac:dyDescent="0.3">
      <c r="B94" s="208" t="s">
        <v>120</v>
      </c>
      <c r="C94" s="209"/>
      <c r="D94" s="209"/>
      <c r="E94" s="209"/>
      <c r="F94" s="209"/>
      <c r="G94" s="209"/>
      <c r="H94" s="209"/>
      <c r="I94" s="209"/>
      <c r="J94" s="209"/>
      <c r="K94" s="209"/>
      <c r="L94" s="209"/>
      <c r="M94" s="209"/>
      <c r="N94" s="209"/>
      <c r="O94" s="209"/>
      <c r="P94" s="209"/>
      <c r="Q94" s="209"/>
      <c r="R94" s="209"/>
      <c r="S94" s="210"/>
    </row>
    <row r="95" spans="2:19" ht="15" customHeight="1" x14ac:dyDescent="0.25"/>
    <row r="96" spans="2:19" ht="15" customHeight="1" thickBot="1" x14ac:dyDescent="0.3">
      <c r="B96" s="4"/>
      <c r="C96" s="5"/>
      <c r="D96" s="5"/>
      <c r="E96" s="5"/>
      <c r="F96" s="5"/>
      <c r="G96" s="5"/>
      <c r="H96" s="5"/>
      <c r="I96" s="5"/>
      <c r="J96" s="5"/>
      <c r="K96" s="5"/>
      <c r="L96" s="5"/>
      <c r="M96" s="5"/>
      <c r="N96" s="5"/>
      <c r="O96" s="5"/>
      <c r="P96" s="5"/>
      <c r="Q96" s="101"/>
      <c r="R96" s="5"/>
      <c r="S96" s="6"/>
    </row>
    <row r="97" spans="2:19" ht="15" customHeight="1" thickBot="1" x14ac:dyDescent="0.3">
      <c r="B97" s="7"/>
      <c r="C97" s="8"/>
      <c r="D97" s="170" t="s">
        <v>44</v>
      </c>
      <c r="E97" s="171"/>
      <c r="F97" s="171"/>
      <c r="G97" s="171"/>
      <c r="H97" s="171"/>
      <c r="I97" s="171"/>
      <c r="J97" s="171"/>
      <c r="K97" s="171"/>
      <c r="L97" s="172"/>
      <c r="M97" s="29"/>
      <c r="N97" s="31" t="s">
        <v>27</v>
      </c>
      <c r="O97" s="32" t="s">
        <v>28</v>
      </c>
      <c r="P97" s="8"/>
      <c r="Q97" s="97" t="s">
        <v>108</v>
      </c>
      <c r="R97" s="8"/>
      <c r="S97" s="9"/>
    </row>
    <row r="98" spans="2:19" ht="34.5" customHeight="1" thickBot="1" x14ac:dyDescent="0.3">
      <c r="B98" s="7"/>
      <c r="C98" s="8"/>
      <c r="D98" s="173" t="s">
        <v>45</v>
      </c>
      <c r="E98" s="206"/>
      <c r="F98" s="206"/>
      <c r="G98" s="206"/>
      <c r="H98" s="206"/>
      <c r="I98" s="206"/>
      <c r="J98" s="206"/>
      <c r="K98" s="206"/>
      <c r="L98" s="175"/>
      <c r="M98" s="8"/>
      <c r="N98" s="145" t="s">
        <v>1</v>
      </c>
      <c r="O98" s="145" t="s">
        <v>1</v>
      </c>
      <c r="P98" s="8"/>
      <c r="Q98" s="95"/>
      <c r="R98" s="8"/>
      <c r="S98" s="9"/>
    </row>
    <row r="99" spans="2:19" ht="49.5" customHeight="1" x14ac:dyDescent="0.25">
      <c r="B99" s="7"/>
      <c r="C99" s="8"/>
      <c r="D99" s="33"/>
      <c r="E99" s="176" t="s">
        <v>46</v>
      </c>
      <c r="F99" s="176"/>
      <c r="G99" s="176"/>
      <c r="H99" s="176"/>
      <c r="I99" s="176"/>
      <c r="J99" s="176"/>
      <c r="K99" s="176"/>
      <c r="L99" s="37"/>
      <c r="M99" s="8"/>
      <c r="N99" s="146"/>
      <c r="O99" s="146"/>
      <c r="P99" s="8"/>
      <c r="Q99" s="102"/>
      <c r="R99" s="8"/>
      <c r="S99" s="9"/>
    </row>
    <row r="100" spans="2:19" ht="45.75" customHeight="1" x14ac:dyDescent="0.25">
      <c r="B100" s="7"/>
      <c r="C100" s="8"/>
      <c r="D100" s="33"/>
      <c r="E100" s="25"/>
      <c r="F100" s="165" t="s">
        <v>47</v>
      </c>
      <c r="G100" s="165"/>
      <c r="H100" s="165"/>
      <c r="I100" s="165"/>
      <c r="J100" s="165"/>
      <c r="K100" s="166"/>
      <c r="L100" s="42"/>
      <c r="M100" s="8"/>
      <c r="N100" s="146"/>
      <c r="O100" s="146"/>
      <c r="P100" s="8"/>
      <c r="Q100" s="102"/>
      <c r="R100" s="8"/>
      <c r="S100" s="9"/>
    </row>
    <row r="101" spans="2:19" x14ac:dyDescent="0.25">
      <c r="B101" s="7"/>
      <c r="C101" s="8"/>
      <c r="D101" s="177"/>
      <c r="E101" s="207"/>
      <c r="F101" s="207"/>
      <c r="G101" s="207"/>
      <c r="H101" s="207"/>
      <c r="I101" s="207"/>
      <c r="J101" s="39"/>
      <c r="K101" s="40"/>
      <c r="L101" s="38"/>
      <c r="M101" s="8"/>
      <c r="N101" s="146"/>
      <c r="O101" s="146"/>
      <c r="P101" s="8"/>
      <c r="Q101" s="102"/>
      <c r="R101" s="8"/>
      <c r="S101" s="9"/>
    </row>
    <row r="102" spans="2:19" x14ac:dyDescent="0.25">
      <c r="B102" s="7"/>
      <c r="C102" s="8"/>
      <c r="D102" s="41"/>
      <c r="E102" s="151" t="s">
        <v>6</v>
      </c>
      <c r="F102" s="151"/>
      <c r="G102" s="151"/>
      <c r="H102" s="151"/>
      <c r="I102" s="151"/>
      <c r="J102" s="40"/>
      <c r="K102" s="3" t="s">
        <v>13</v>
      </c>
      <c r="L102" s="38"/>
      <c r="M102" s="152"/>
      <c r="N102" s="146"/>
      <c r="O102" s="146"/>
      <c r="P102" s="8"/>
      <c r="Q102" s="102"/>
      <c r="R102" s="8"/>
      <c r="S102" s="9"/>
    </row>
    <row r="103" spans="2:19" x14ac:dyDescent="0.25">
      <c r="B103" s="7"/>
      <c r="C103" s="8"/>
      <c r="D103" s="41"/>
      <c r="E103" s="151" t="s">
        <v>7</v>
      </c>
      <c r="F103" s="151"/>
      <c r="G103" s="151"/>
      <c r="H103" s="151"/>
      <c r="I103" s="151"/>
      <c r="J103" s="40"/>
      <c r="K103" s="3" t="s">
        <v>14</v>
      </c>
      <c r="L103" s="38"/>
      <c r="M103" s="152"/>
      <c r="N103" s="146"/>
      <c r="O103" s="146"/>
      <c r="P103" s="8"/>
      <c r="Q103" s="102"/>
      <c r="R103" s="8"/>
      <c r="S103" s="9"/>
    </row>
    <row r="104" spans="2:19" ht="15.75" thickBot="1" x14ac:dyDescent="0.3">
      <c r="B104" s="7"/>
      <c r="C104" s="8"/>
      <c r="D104" s="34"/>
      <c r="E104" s="35"/>
      <c r="F104" s="35"/>
      <c r="G104" s="35"/>
      <c r="H104" s="35"/>
      <c r="I104" s="35"/>
      <c r="J104" s="35"/>
      <c r="K104" s="35"/>
      <c r="L104" s="36"/>
      <c r="M104" s="30"/>
      <c r="N104" s="147"/>
      <c r="O104" s="147"/>
      <c r="P104" s="8"/>
      <c r="Q104" s="102"/>
      <c r="R104" s="8"/>
      <c r="S104" s="9"/>
    </row>
    <row r="105" spans="2:19" ht="15.75" thickBot="1" x14ac:dyDescent="0.3">
      <c r="B105" s="7"/>
      <c r="C105" s="8"/>
      <c r="D105" s="8"/>
      <c r="E105" s="8"/>
      <c r="F105" s="8"/>
      <c r="G105" s="8"/>
      <c r="H105" s="8"/>
      <c r="I105" s="8"/>
      <c r="J105" s="8"/>
      <c r="K105" s="8"/>
      <c r="L105" s="8"/>
      <c r="M105" s="8"/>
      <c r="N105" s="8"/>
      <c r="O105" s="8"/>
      <c r="P105" s="8"/>
      <c r="Q105" s="102"/>
      <c r="R105" s="8"/>
      <c r="S105" s="9"/>
    </row>
    <row r="106" spans="2:19" ht="21.75" thickBot="1" x14ac:dyDescent="0.3">
      <c r="B106" s="7"/>
      <c r="C106" s="8"/>
      <c r="D106" s="170" t="s">
        <v>55</v>
      </c>
      <c r="E106" s="171"/>
      <c r="F106" s="171"/>
      <c r="G106" s="171"/>
      <c r="H106" s="171"/>
      <c r="I106" s="171"/>
      <c r="J106" s="171"/>
      <c r="K106" s="171"/>
      <c r="L106" s="172"/>
      <c r="M106" s="29"/>
      <c r="N106" s="31" t="s">
        <v>27</v>
      </c>
      <c r="O106" s="32" t="s">
        <v>28</v>
      </c>
      <c r="P106" s="8"/>
      <c r="Q106" s="97" t="s">
        <v>108</v>
      </c>
      <c r="R106" s="8"/>
      <c r="S106" s="9"/>
    </row>
    <row r="107" spans="2:19" ht="27.75" customHeight="1" thickBot="1" x14ac:dyDescent="0.3">
      <c r="B107" s="7"/>
      <c r="C107" s="8"/>
      <c r="D107" s="173" t="s">
        <v>56</v>
      </c>
      <c r="E107" s="206"/>
      <c r="F107" s="206"/>
      <c r="G107" s="206"/>
      <c r="H107" s="206"/>
      <c r="I107" s="206"/>
      <c r="J107" s="206"/>
      <c r="K107" s="206"/>
      <c r="L107" s="175"/>
      <c r="M107" s="8"/>
      <c r="N107" s="145" t="s">
        <v>1</v>
      </c>
      <c r="O107" s="145" t="s">
        <v>1</v>
      </c>
      <c r="P107" s="8"/>
      <c r="Q107" s="94"/>
      <c r="R107" s="8"/>
      <c r="S107" s="9"/>
    </row>
    <row r="108" spans="2:19" ht="49.5" customHeight="1" x14ac:dyDescent="0.25">
      <c r="B108" s="7"/>
      <c r="C108" s="8"/>
      <c r="D108" s="33"/>
      <c r="E108" s="176" t="s">
        <v>61</v>
      </c>
      <c r="F108" s="176"/>
      <c r="G108" s="176"/>
      <c r="H108" s="176"/>
      <c r="I108" s="176"/>
      <c r="J108" s="176"/>
      <c r="K108" s="176"/>
      <c r="L108" s="37"/>
      <c r="M108" s="8"/>
      <c r="N108" s="146"/>
      <c r="O108" s="146"/>
      <c r="P108" s="8"/>
      <c r="Q108" s="118"/>
      <c r="R108" s="86"/>
      <c r="S108" s="9"/>
    </row>
    <row r="109" spans="2:19" ht="45" customHeight="1" x14ac:dyDescent="0.25">
      <c r="B109" s="7"/>
      <c r="C109" s="8"/>
      <c r="D109" s="33"/>
      <c r="E109" s="25"/>
      <c r="F109" s="165" t="s">
        <v>60</v>
      </c>
      <c r="G109" s="165"/>
      <c r="H109" s="165"/>
      <c r="I109" s="165"/>
      <c r="J109" s="165"/>
      <c r="K109" s="166"/>
      <c r="L109" s="42"/>
      <c r="M109" s="8"/>
      <c r="N109" s="146"/>
      <c r="O109" s="146"/>
      <c r="P109" s="8"/>
      <c r="Q109" s="118"/>
      <c r="R109" s="8"/>
      <c r="S109" s="9"/>
    </row>
    <row r="110" spans="2:19" x14ac:dyDescent="0.25">
      <c r="B110" s="7"/>
      <c r="C110" s="8"/>
      <c r="D110" s="177"/>
      <c r="E110" s="207"/>
      <c r="F110" s="207"/>
      <c r="G110" s="207"/>
      <c r="H110" s="207"/>
      <c r="I110" s="207"/>
      <c r="J110" s="39"/>
      <c r="K110" s="40"/>
      <c r="L110" s="38"/>
      <c r="M110" s="8"/>
      <c r="N110" s="146"/>
      <c r="O110" s="146"/>
      <c r="P110" s="8"/>
      <c r="Q110" s="118"/>
      <c r="R110" s="8"/>
      <c r="S110" s="9"/>
    </row>
    <row r="111" spans="2:19" x14ac:dyDescent="0.25">
      <c r="B111" s="7"/>
      <c r="C111" s="8"/>
      <c r="D111" s="41"/>
      <c r="E111" s="151" t="s">
        <v>6</v>
      </c>
      <c r="F111" s="151"/>
      <c r="G111" s="151"/>
      <c r="H111" s="151"/>
      <c r="I111" s="151"/>
      <c r="J111" s="40"/>
      <c r="K111" s="3" t="s">
        <v>13</v>
      </c>
      <c r="L111" s="38"/>
      <c r="M111" s="152"/>
      <c r="N111" s="146"/>
      <c r="O111" s="146"/>
      <c r="P111" s="8"/>
      <c r="Q111" s="118"/>
      <c r="R111" s="8"/>
      <c r="S111" s="9"/>
    </row>
    <row r="112" spans="2:19" x14ac:dyDescent="0.25">
      <c r="B112" s="7"/>
      <c r="C112" s="8"/>
      <c r="D112" s="41"/>
      <c r="E112" s="151" t="s">
        <v>7</v>
      </c>
      <c r="F112" s="151"/>
      <c r="G112" s="151"/>
      <c r="H112" s="151"/>
      <c r="I112" s="151"/>
      <c r="J112" s="40"/>
      <c r="K112" s="3" t="s">
        <v>14</v>
      </c>
      <c r="L112" s="38"/>
      <c r="M112" s="152"/>
      <c r="N112" s="146"/>
      <c r="O112" s="146"/>
      <c r="P112" s="8"/>
      <c r="Q112" s="118"/>
      <c r="R112" s="8"/>
      <c r="S112" s="9"/>
    </row>
    <row r="113" spans="2:19" ht="15.75" thickBot="1" x14ac:dyDescent="0.3">
      <c r="B113" s="7"/>
      <c r="C113" s="8"/>
      <c r="D113" s="34"/>
      <c r="E113" s="35"/>
      <c r="F113" s="35"/>
      <c r="G113" s="35"/>
      <c r="H113" s="35"/>
      <c r="I113" s="35"/>
      <c r="J113" s="35"/>
      <c r="K113" s="35"/>
      <c r="L113" s="36"/>
      <c r="M113" s="30"/>
      <c r="N113" s="147"/>
      <c r="O113" s="147"/>
      <c r="P113" s="8"/>
      <c r="Q113" s="118"/>
      <c r="R113" s="8"/>
      <c r="S113" s="9"/>
    </row>
    <row r="114" spans="2:19" ht="15.75" thickBot="1" x14ac:dyDescent="0.3">
      <c r="B114" s="7"/>
      <c r="C114" s="8"/>
      <c r="D114" s="8"/>
      <c r="E114" s="8"/>
      <c r="F114" s="8"/>
      <c r="G114" s="8"/>
      <c r="H114" s="8"/>
      <c r="I114" s="8"/>
      <c r="J114" s="8"/>
      <c r="K114" s="8"/>
      <c r="L114" s="8"/>
      <c r="M114" s="8"/>
      <c r="N114" s="8"/>
      <c r="O114" s="8"/>
      <c r="P114" s="8"/>
      <c r="Q114" s="102"/>
      <c r="R114" s="8"/>
      <c r="S114" s="9"/>
    </row>
    <row r="115" spans="2:19" ht="21.75" thickBot="1" x14ac:dyDescent="0.3">
      <c r="B115" s="7"/>
      <c r="C115" s="8"/>
      <c r="D115" s="170" t="s">
        <v>54</v>
      </c>
      <c r="E115" s="171"/>
      <c r="F115" s="171"/>
      <c r="G115" s="171"/>
      <c r="H115" s="171"/>
      <c r="I115" s="171"/>
      <c r="J115" s="171"/>
      <c r="K115" s="171"/>
      <c r="L115" s="172"/>
      <c r="M115" s="29"/>
      <c r="N115" s="31" t="s">
        <v>27</v>
      </c>
      <c r="O115" s="32" t="s">
        <v>28</v>
      </c>
      <c r="P115" s="8"/>
      <c r="Q115" s="97" t="s">
        <v>108</v>
      </c>
      <c r="R115" s="8"/>
      <c r="S115" s="9"/>
    </row>
    <row r="116" spans="2:19" ht="30.75" customHeight="1" thickBot="1" x14ac:dyDescent="0.3">
      <c r="B116" s="7"/>
      <c r="C116" s="8"/>
      <c r="D116" s="173" t="s">
        <v>57</v>
      </c>
      <c r="E116" s="206"/>
      <c r="F116" s="206"/>
      <c r="G116" s="206"/>
      <c r="H116" s="206"/>
      <c r="I116" s="206"/>
      <c r="J116" s="206"/>
      <c r="K116" s="206"/>
      <c r="L116" s="175"/>
      <c r="M116" s="8"/>
      <c r="N116" s="145" t="s">
        <v>1</v>
      </c>
      <c r="O116" s="145"/>
      <c r="P116" s="8"/>
      <c r="Q116" s="95"/>
      <c r="R116" s="8"/>
      <c r="S116" s="9"/>
    </row>
    <row r="117" spans="2:19" x14ac:dyDescent="0.25">
      <c r="B117" s="7"/>
      <c r="C117" s="8"/>
      <c r="D117" s="33"/>
      <c r="E117" s="176" t="s">
        <v>58</v>
      </c>
      <c r="F117" s="176"/>
      <c r="G117" s="176"/>
      <c r="H117" s="176"/>
      <c r="I117" s="176"/>
      <c r="J117" s="176"/>
      <c r="K117" s="176"/>
      <c r="L117" s="37"/>
      <c r="M117" s="8"/>
      <c r="N117" s="146"/>
      <c r="O117" s="146"/>
      <c r="P117" s="8"/>
      <c r="Q117" s="102"/>
      <c r="R117" s="8"/>
      <c r="S117" s="9"/>
    </row>
    <row r="118" spans="2:19" ht="42" customHeight="1" x14ac:dyDescent="0.25">
      <c r="B118" s="7"/>
      <c r="C118" s="8"/>
      <c r="D118" s="33"/>
      <c r="E118" s="25"/>
      <c r="F118" s="165" t="s">
        <v>59</v>
      </c>
      <c r="G118" s="165"/>
      <c r="H118" s="165"/>
      <c r="I118" s="165"/>
      <c r="J118" s="165"/>
      <c r="K118" s="166"/>
      <c r="L118" s="42"/>
      <c r="M118" s="8"/>
      <c r="N118" s="146"/>
      <c r="O118" s="146"/>
      <c r="P118" s="8"/>
      <c r="Q118" s="102"/>
      <c r="R118" s="8"/>
      <c r="S118" s="9"/>
    </row>
    <row r="119" spans="2:19" x14ac:dyDescent="0.25">
      <c r="B119" s="7"/>
      <c r="C119" s="8"/>
      <c r="D119" s="177"/>
      <c r="E119" s="207"/>
      <c r="F119" s="207"/>
      <c r="G119" s="207"/>
      <c r="H119" s="207"/>
      <c r="I119" s="207"/>
      <c r="J119" s="39"/>
      <c r="K119" s="40"/>
      <c r="L119" s="38"/>
      <c r="M119" s="8"/>
      <c r="N119" s="146"/>
      <c r="O119" s="146"/>
      <c r="P119" s="8"/>
      <c r="Q119" s="102"/>
      <c r="R119" s="8"/>
      <c r="S119" s="9"/>
    </row>
    <row r="120" spans="2:19" x14ac:dyDescent="0.25">
      <c r="B120" s="7"/>
      <c r="C120" s="8"/>
      <c r="D120" s="41"/>
      <c r="E120" s="151" t="s">
        <v>6</v>
      </c>
      <c r="F120" s="151"/>
      <c r="G120" s="151"/>
      <c r="H120" s="151"/>
      <c r="I120" s="151"/>
      <c r="J120" s="40"/>
      <c r="K120" s="3" t="s">
        <v>13</v>
      </c>
      <c r="L120" s="38"/>
      <c r="M120" s="152"/>
      <c r="N120" s="146"/>
      <c r="O120" s="146"/>
      <c r="P120" s="8"/>
      <c r="Q120" s="102"/>
      <c r="R120" s="8"/>
      <c r="S120" s="9"/>
    </row>
    <row r="121" spans="2:19" x14ac:dyDescent="0.25">
      <c r="B121" s="7"/>
      <c r="C121" s="8"/>
      <c r="D121" s="41"/>
      <c r="E121" s="151" t="s">
        <v>7</v>
      </c>
      <c r="F121" s="151"/>
      <c r="G121" s="151"/>
      <c r="H121" s="151"/>
      <c r="I121" s="151"/>
      <c r="J121" s="40"/>
      <c r="K121" s="3" t="s">
        <v>14</v>
      </c>
      <c r="L121" s="38"/>
      <c r="M121" s="152"/>
      <c r="N121" s="146"/>
      <c r="O121" s="146"/>
      <c r="P121" s="8"/>
      <c r="Q121" s="102"/>
      <c r="R121" s="8"/>
      <c r="S121" s="9"/>
    </row>
    <row r="122" spans="2:19" ht="15.75" thickBot="1" x14ac:dyDescent="0.3">
      <c r="B122" s="7"/>
      <c r="C122" s="8"/>
      <c r="D122" s="34"/>
      <c r="E122" s="35"/>
      <c r="F122" s="35"/>
      <c r="G122" s="35"/>
      <c r="H122" s="35"/>
      <c r="I122" s="35"/>
      <c r="J122" s="35"/>
      <c r="K122" s="35"/>
      <c r="L122" s="36"/>
      <c r="M122" s="30"/>
      <c r="N122" s="147"/>
      <c r="O122" s="147"/>
      <c r="P122" s="8"/>
      <c r="Q122" s="102"/>
      <c r="R122" s="8"/>
      <c r="S122" s="9"/>
    </row>
    <row r="123" spans="2:19" ht="15.75" thickBot="1" x14ac:dyDescent="0.3">
      <c r="B123" s="7"/>
      <c r="C123" s="8"/>
      <c r="D123" s="8"/>
      <c r="E123" s="8"/>
      <c r="F123" s="8"/>
      <c r="G123" s="8"/>
      <c r="H123" s="8"/>
      <c r="I123" s="8"/>
      <c r="J123" s="8"/>
      <c r="K123" s="8"/>
      <c r="L123" s="8"/>
      <c r="M123" s="8"/>
      <c r="N123" s="8"/>
      <c r="O123" s="8"/>
      <c r="P123" s="8"/>
      <c r="Q123" s="102"/>
      <c r="R123" s="8"/>
      <c r="S123" s="9"/>
    </row>
    <row r="124" spans="2:19" ht="36" customHeight="1" thickBot="1" x14ac:dyDescent="0.3">
      <c r="B124" s="7"/>
      <c r="C124" s="8"/>
      <c r="D124" s="179" t="s">
        <v>123</v>
      </c>
      <c r="E124" s="180"/>
      <c r="F124" s="180"/>
      <c r="G124" s="180"/>
      <c r="H124" s="180"/>
      <c r="I124" s="180"/>
      <c r="J124" s="180"/>
      <c r="K124" s="180"/>
      <c r="L124" s="181"/>
      <c r="M124" s="29"/>
      <c r="N124" s="31" t="s">
        <v>27</v>
      </c>
      <c r="O124" s="32" t="s">
        <v>28</v>
      </c>
      <c r="P124" s="8"/>
      <c r="Q124" s="97" t="s">
        <v>108</v>
      </c>
      <c r="R124" s="8"/>
      <c r="S124" s="9"/>
    </row>
    <row r="125" spans="2:19" ht="36" customHeight="1" thickBot="1" x14ac:dyDescent="0.3">
      <c r="B125" s="7"/>
      <c r="C125" s="8"/>
      <c r="D125" s="173" t="s">
        <v>53</v>
      </c>
      <c r="E125" s="206"/>
      <c r="F125" s="206"/>
      <c r="G125" s="206"/>
      <c r="H125" s="206"/>
      <c r="I125" s="206"/>
      <c r="J125" s="206"/>
      <c r="K125" s="206"/>
      <c r="L125" s="175"/>
      <c r="M125" s="8"/>
      <c r="N125" s="145" t="s">
        <v>1</v>
      </c>
      <c r="O125" s="145" t="s">
        <v>1</v>
      </c>
      <c r="P125" s="122"/>
      <c r="Q125" s="95"/>
      <c r="R125" s="8"/>
      <c r="S125" s="9"/>
    </row>
    <row r="126" spans="2:19" ht="50.25" customHeight="1" x14ac:dyDescent="0.25">
      <c r="B126" s="7"/>
      <c r="C126" s="8"/>
      <c r="D126" s="33"/>
      <c r="E126" s="176" t="s">
        <v>52</v>
      </c>
      <c r="F126" s="176"/>
      <c r="G126" s="176"/>
      <c r="H126" s="176"/>
      <c r="I126" s="176"/>
      <c r="J126" s="176"/>
      <c r="K126" s="176"/>
      <c r="L126" s="37"/>
      <c r="M126" s="8"/>
      <c r="N126" s="146"/>
      <c r="O126" s="146"/>
      <c r="P126" s="8"/>
      <c r="Q126" s="102"/>
      <c r="R126" s="8"/>
      <c r="S126" s="9"/>
    </row>
    <row r="127" spans="2:19" ht="93.75" customHeight="1" x14ac:dyDescent="0.25">
      <c r="B127" s="7"/>
      <c r="C127" s="8"/>
      <c r="D127" s="33"/>
      <c r="E127" s="25"/>
      <c r="F127" s="165" t="s">
        <v>51</v>
      </c>
      <c r="G127" s="165"/>
      <c r="H127" s="165"/>
      <c r="I127" s="165"/>
      <c r="J127" s="165"/>
      <c r="K127" s="166"/>
      <c r="L127" s="42"/>
      <c r="M127" s="8"/>
      <c r="N127" s="146"/>
      <c r="O127" s="146"/>
      <c r="P127" s="8"/>
      <c r="Q127" s="102"/>
      <c r="R127" s="8"/>
      <c r="S127" s="9"/>
    </row>
    <row r="128" spans="2:19" x14ac:dyDescent="0.25">
      <c r="B128" s="7"/>
      <c r="C128" s="8"/>
      <c r="D128" s="177"/>
      <c r="E128" s="207"/>
      <c r="F128" s="207"/>
      <c r="G128" s="207"/>
      <c r="H128" s="207"/>
      <c r="I128" s="207"/>
      <c r="J128" s="39"/>
      <c r="K128" s="40"/>
      <c r="L128" s="38"/>
      <c r="M128" s="8"/>
      <c r="N128" s="146"/>
      <c r="O128" s="146"/>
      <c r="P128" s="8"/>
      <c r="Q128" s="102"/>
      <c r="R128" s="8"/>
      <c r="S128" s="9"/>
    </row>
    <row r="129" spans="2:19" x14ac:dyDescent="0.25">
      <c r="B129" s="7"/>
      <c r="C129" s="8"/>
      <c r="D129" s="41"/>
      <c r="E129" s="151" t="s">
        <v>6</v>
      </c>
      <c r="F129" s="151"/>
      <c r="G129" s="151"/>
      <c r="H129" s="151"/>
      <c r="I129" s="151"/>
      <c r="J129" s="40"/>
      <c r="K129" s="3" t="s">
        <v>13</v>
      </c>
      <c r="L129" s="38"/>
      <c r="M129" s="152"/>
      <c r="N129" s="146"/>
      <c r="O129" s="146"/>
      <c r="P129" s="8"/>
      <c r="Q129" s="102"/>
      <c r="R129" s="8"/>
      <c r="S129" s="9"/>
    </row>
    <row r="130" spans="2:19" x14ac:dyDescent="0.25">
      <c r="B130" s="7"/>
      <c r="C130" s="8"/>
      <c r="D130" s="41"/>
      <c r="E130" s="151" t="s">
        <v>7</v>
      </c>
      <c r="F130" s="151"/>
      <c r="G130" s="151"/>
      <c r="H130" s="151"/>
      <c r="I130" s="151"/>
      <c r="J130" s="40"/>
      <c r="K130" s="3" t="s">
        <v>14</v>
      </c>
      <c r="L130" s="38"/>
      <c r="M130" s="152"/>
      <c r="N130" s="146"/>
      <c r="O130" s="146"/>
      <c r="P130" s="8"/>
      <c r="Q130" s="102"/>
      <c r="R130" s="8"/>
      <c r="S130" s="9"/>
    </row>
    <row r="131" spans="2:19" ht="15.75" thickBot="1" x14ac:dyDescent="0.3">
      <c r="B131" s="7"/>
      <c r="C131" s="8"/>
      <c r="D131" s="34"/>
      <c r="E131" s="35"/>
      <c r="F131" s="35"/>
      <c r="G131" s="35"/>
      <c r="H131" s="35"/>
      <c r="I131" s="35"/>
      <c r="J131" s="35"/>
      <c r="K131" s="35"/>
      <c r="L131" s="36"/>
      <c r="M131" s="30"/>
      <c r="N131" s="147"/>
      <c r="O131" s="147"/>
      <c r="P131" s="8"/>
      <c r="Q131" s="102"/>
      <c r="R131" s="8"/>
      <c r="S131" s="9"/>
    </row>
    <row r="132" spans="2:19" ht="15.75" thickBot="1" x14ac:dyDescent="0.3">
      <c r="B132" s="7"/>
      <c r="C132" s="8"/>
      <c r="D132" s="8"/>
      <c r="E132" s="8"/>
      <c r="F132" s="8"/>
      <c r="G132" s="8"/>
      <c r="H132" s="8"/>
      <c r="I132" s="8"/>
      <c r="J132" s="8"/>
      <c r="K132" s="8"/>
      <c r="L132" s="8"/>
      <c r="M132" s="8"/>
      <c r="N132" s="8"/>
      <c r="O132" s="8"/>
      <c r="P132" s="8"/>
      <c r="Q132" s="102"/>
      <c r="R132" s="8"/>
      <c r="S132" s="9"/>
    </row>
    <row r="133" spans="2:19" ht="21.75" thickBot="1" x14ac:dyDescent="0.3">
      <c r="B133" s="7"/>
      <c r="C133" s="8"/>
      <c r="D133" s="170" t="s">
        <v>48</v>
      </c>
      <c r="E133" s="171"/>
      <c r="F133" s="171"/>
      <c r="G133" s="171"/>
      <c r="H133" s="171"/>
      <c r="I133" s="171"/>
      <c r="J133" s="171"/>
      <c r="K133" s="171"/>
      <c r="L133" s="172"/>
      <c r="M133" s="29"/>
      <c r="N133" s="31" t="s">
        <v>27</v>
      </c>
      <c r="O133" s="32" t="s">
        <v>28</v>
      </c>
      <c r="P133" s="8"/>
      <c r="Q133" s="97" t="s">
        <v>108</v>
      </c>
      <c r="R133" s="8"/>
      <c r="S133" s="9"/>
    </row>
    <row r="134" spans="2:19" ht="33.75" customHeight="1" thickBot="1" x14ac:dyDescent="0.3">
      <c r="B134" s="7"/>
      <c r="C134" s="8"/>
      <c r="D134" s="173" t="s">
        <v>49</v>
      </c>
      <c r="E134" s="206"/>
      <c r="F134" s="206"/>
      <c r="G134" s="206"/>
      <c r="H134" s="206"/>
      <c r="I134" s="206"/>
      <c r="J134" s="206"/>
      <c r="K134" s="206"/>
      <c r="L134" s="175"/>
      <c r="M134" s="8"/>
      <c r="N134" s="145" t="s">
        <v>1</v>
      </c>
      <c r="O134" s="145" t="s">
        <v>1</v>
      </c>
      <c r="P134" s="8"/>
      <c r="Q134" s="95"/>
      <c r="R134" s="8"/>
      <c r="S134" s="9"/>
    </row>
    <row r="135" spans="2:19" ht="16.5" customHeight="1" x14ac:dyDescent="0.25">
      <c r="B135" s="7"/>
      <c r="C135" s="8"/>
      <c r="D135" s="33"/>
      <c r="E135" s="176" t="s">
        <v>50</v>
      </c>
      <c r="F135" s="176"/>
      <c r="G135" s="176"/>
      <c r="H135" s="176"/>
      <c r="I135" s="176"/>
      <c r="J135" s="176"/>
      <c r="K135" s="176"/>
      <c r="L135" s="37"/>
      <c r="M135" s="8"/>
      <c r="N135" s="146"/>
      <c r="O135" s="146"/>
      <c r="P135" s="8"/>
      <c r="Q135" s="102"/>
      <c r="R135" s="8"/>
      <c r="S135" s="9"/>
    </row>
    <row r="136" spans="2:19" ht="56.25" customHeight="1" x14ac:dyDescent="0.25">
      <c r="B136" s="7"/>
      <c r="C136" s="8"/>
      <c r="D136" s="33"/>
      <c r="E136" s="25"/>
      <c r="F136" s="165" t="s">
        <v>125</v>
      </c>
      <c r="G136" s="165"/>
      <c r="H136" s="165"/>
      <c r="I136" s="165"/>
      <c r="J136" s="165"/>
      <c r="K136" s="166"/>
      <c r="L136" s="42"/>
      <c r="M136" s="8"/>
      <c r="N136" s="146"/>
      <c r="O136" s="146"/>
      <c r="P136" s="8"/>
      <c r="Q136" s="102"/>
      <c r="R136" s="8"/>
      <c r="S136" s="9"/>
    </row>
    <row r="137" spans="2:19" x14ac:dyDescent="0.25">
      <c r="B137" s="7"/>
      <c r="C137" s="8"/>
      <c r="D137" s="177"/>
      <c r="E137" s="207"/>
      <c r="F137" s="207"/>
      <c r="G137" s="207"/>
      <c r="H137" s="207"/>
      <c r="I137" s="207"/>
      <c r="J137" s="39"/>
      <c r="K137" s="40"/>
      <c r="L137" s="38"/>
      <c r="M137" s="8"/>
      <c r="N137" s="146"/>
      <c r="O137" s="146"/>
      <c r="P137" s="8"/>
      <c r="Q137" s="102"/>
      <c r="R137" s="8"/>
      <c r="S137" s="9"/>
    </row>
    <row r="138" spans="2:19" x14ac:dyDescent="0.25">
      <c r="B138" s="7"/>
      <c r="C138" s="8"/>
      <c r="D138" s="41"/>
      <c r="E138" s="151" t="s">
        <v>6</v>
      </c>
      <c r="F138" s="151"/>
      <c r="G138" s="151"/>
      <c r="H138" s="151"/>
      <c r="I138" s="151"/>
      <c r="J138" s="40"/>
      <c r="K138" s="3" t="s">
        <v>13</v>
      </c>
      <c r="L138" s="38"/>
      <c r="M138" s="152"/>
      <c r="N138" s="146"/>
      <c r="O138" s="146"/>
      <c r="P138" s="8"/>
      <c r="Q138" s="102"/>
      <c r="R138" s="8"/>
      <c r="S138" s="9"/>
    </row>
    <row r="139" spans="2:19" x14ac:dyDescent="0.25">
      <c r="B139" s="7"/>
      <c r="C139" s="8"/>
      <c r="D139" s="41"/>
      <c r="E139" s="151" t="s">
        <v>7</v>
      </c>
      <c r="F139" s="151"/>
      <c r="G139" s="151"/>
      <c r="H139" s="151"/>
      <c r="I139" s="151"/>
      <c r="J139" s="40"/>
      <c r="K139" s="3" t="s">
        <v>14</v>
      </c>
      <c r="L139" s="38"/>
      <c r="M139" s="152"/>
      <c r="N139" s="146"/>
      <c r="O139" s="146"/>
      <c r="P139" s="8"/>
      <c r="Q139" s="102"/>
      <c r="R139" s="8"/>
      <c r="S139" s="9"/>
    </row>
    <row r="140" spans="2:19" ht="15.75" thickBot="1" x14ac:dyDescent="0.3">
      <c r="B140" s="7"/>
      <c r="C140" s="8"/>
      <c r="D140" s="34"/>
      <c r="E140" s="35"/>
      <c r="F140" s="35"/>
      <c r="G140" s="35"/>
      <c r="H140" s="35"/>
      <c r="I140" s="35"/>
      <c r="J140" s="35"/>
      <c r="K140" s="35"/>
      <c r="L140" s="36"/>
      <c r="M140" s="30"/>
      <c r="N140" s="147"/>
      <c r="O140" s="147"/>
      <c r="P140" s="8"/>
      <c r="Q140" s="102"/>
      <c r="R140" s="8"/>
      <c r="S140" s="9"/>
    </row>
    <row r="141" spans="2:19" x14ac:dyDescent="0.25">
      <c r="B141" s="10"/>
      <c r="C141" s="11"/>
      <c r="D141" s="11"/>
      <c r="E141" s="11"/>
      <c r="F141" s="11"/>
      <c r="G141" s="11"/>
      <c r="H141" s="11"/>
      <c r="I141" s="11"/>
      <c r="J141" s="11"/>
      <c r="K141" s="11"/>
      <c r="L141" s="11"/>
      <c r="M141" s="11"/>
      <c r="N141" s="11"/>
      <c r="O141" s="11"/>
      <c r="P141" s="11"/>
      <c r="Q141" s="103"/>
      <c r="R141" s="11"/>
      <c r="S141" s="12"/>
    </row>
    <row r="142" spans="2:19" ht="15.75" thickBot="1" x14ac:dyDescent="0.3"/>
    <row r="143" spans="2:19" ht="21.75" thickBot="1" x14ac:dyDescent="0.3">
      <c r="B143" s="213" t="s">
        <v>62</v>
      </c>
      <c r="C143" s="214"/>
      <c r="D143" s="214"/>
      <c r="E143" s="214"/>
      <c r="F143" s="214"/>
      <c r="G143" s="214"/>
      <c r="H143" s="214"/>
      <c r="I143" s="214"/>
      <c r="J143" s="214"/>
      <c r="K143" s="214"/>
      <c r="L143" s="214"/>
      <c r="M143" s="214"/>
      <c r="N143" s="214"/>
      <c r="O143" s="214"/>
      <c r="P143" s="214"/>
      <c r="Q143" s="214"/>
      <c r="R143" s="214"/>
      <c r="S143" s="215"/>
    </row>
    <row r="144" spans="2:19" ht="15" customHeight="1" x14ac:dyDescent="0.25"/>
    <row r="145" spans="2:19" ht="15.75" thickBot="1" x14ac:dyDescent="0.3">
      <c r="B145" s="4"/>
      <c r="C145" s="5"/>
      <c r="D145" s="5"/>
      <c r="E145" s="5"/>
      <c r="F145" s="5"/>
      <c r="G145" s="5"/>
      <c r="H145" s="5"/>
      <c r="I145" s="5"/>
      <c r="J145" s="5"/>
      <c r="K145" s="5"/>
      <c r="L145" s="5"/>
      <c r="M145" s="5"/>
      <c r="N145" s="5"/>
      <c r="O145" s="5"/>
      <c r="P145" s="5"/>
      <c r="Q145" s="101"/>
      <c r="R145" s="5"/>
      <c r="S145" s="6"/>
    </row>
    <row r="146" spans="2:19" ht="21.75" thickBot="1" x14ac:dyDescent="0.3">
      <c r="B146" s="7"/>
      <c r="C146" s="8"/>
      <c r="D146" s="185" t="s">
        <v>65</v>
      </c>
      <c r="E146" s="186"/>
      <c r="F146" s="186"/>
      <c r="G146" s="186"/>
      <c r="H146" s="186"/>
      <c r="I146" s="186"/>
      <c r="J146" s="186"/>
      <c r="K146" s="186"/>
      <c r="L146" s="187"/>
      <c r="M146" s="29"/>
      <c r="N146" s="31" t="s">
        <v>27</v>
      </c>
      <c r="O146" s="32" t="s">
        <v>28</v>
      </c>
      <c r="P146" s="8"/>
      <c r="Q146" s="97" t="s">
        <v>108</v>
      </c>
      <c r="R146" s="97" t="s">
        <v>102</v>
      </c>
      <c r="S146" s="9"/>
    </row>
    <row r="147" spans="2:19" ht="38.25" customHeight="1" thickBot="1" x14ac:dyDescent="0.3">
      <c r="B147" s="7"/>
      <c r="C147" s="8"/>
      <c r="D147" s="188" t="s">
        <v>66</v>
      </c>
      <c r="E147" s="211"/>
      <c r="F147" s="211"/>
      <c r="G147" s="211"/>
      <c r="H147" s="211"/>
      <c r="I147" s="211"/>
      <c r="J147" s="211"/>
      <c r="K147" s="211"/>
      <c r="L147" s="190"/>
      <c r="M147" s="8"/>
      <c r="N147" s="145" t="s">
        <v>1</v>
      </c>
      <c r="O147" s="145" t="s">
        <v>1</v>
      </c>
      <c r="P147" s="8"/>
      <c r="Q147" s="95"/>
      <c r="R147" s="95">
        <f>IF(ISNUMBER(SEARCH(Q147,"No")), K154, K153)</f>
        <v>0</v>
      </c>
      <c r="S147" s="9"/>
    </row>
    <row r="148" spans="2:19" ht="51" customHeight="1" x14ac:dyDescent="0.25">
      <c r="B148" s="7"/>
      <c r="C148" s="8"/>
      <c r="D148" s="50"/>
      <c r="E148" s="176" t="s">
        <v>67</v>
      </c>
      <c r="F148" s="176"/>
      <c r="G148" s="176"/>
      <c r="H148" s="176"/>
      <c r="I148" s="176"/>
      <c r="J148" s="176"/>
      <c r="K148" s="176"/>
      <c r="L148" s="47"/>
      <c r="M148" s="8"/>
      <c r="N148" s="146"/>
      <c r="O148" s="146"/>
      <c r="P148" s="8"/>
      <c r="Q148" s="102"/>
      <c r="R148" s="8"/>
      <c r="S148" s="9"/>
    </row>
    <row r="149" spans="2:19" ht="3" customHeight="1" x14ac:dyDescent="0.25">
      <c r="B149" s="7"/>
      <c r="C149" s="8"/>
      <c r="D149" s="50"/>
      <c r="E149" s="25"/>
      <c r="F149" s="165"/>
      <c r="G149" s="165"/>
      <c r="H149" s="165"/>
      <c r="I149" s="165"/>
      <c r="J149" s="165"/>
      <c r="K149" s="166"/>
      <c r="L149" s="48"/>
      <c r="M149" s="8"/>
      <c r="N149" s="146"/>
      <c r="O149" s="146"/>
      <c r="P149" s="8"/>
      <c r="Q149" s="102"/>
      <c r="R149" s="8"/>
      <c r="S149" s="9"/>
    </row>
    <row r="150" spans="2:19" ht="9" customHeight="1" thickBot="1" x14ac:dyDescent="0.3">
      <c r="B150" s="7"/>
      <c r="C150" s="8"/>
      <c r="D150" s="191"/>
      <c r="E150" s="212"/>
      <c r="F150" s="212"/>
      <c r="G150" s="212"/>
      <c r="H150" s="212"/>
      <c r="I150" s="212"/>
      <c r="J150" s="46"/>
      <c r="K150" s="53"/>
      <c r="L150" s="49"/>
      <c r="M150" s="8"/>
      <c r="N150" s="146"/>
      <c r="O150" s="146"/>
      <c r="P150" s="8"/>
      <c r="Q150" s="102"/>
      <c r="R150" s="8"/>
      <c r="S150" s="9"/>
    </row>
    <row r="151" spans="2:19" ht="16.5" thickBot="1" x14ac:dyDescent="0.3">
      <c r="B151" s="7"/>
      <c r="C151" s="8"/>
      <c r="D151" s="76"/>
      <c r="E151" s="77"/>
      <c r="F151" s="77"/>
      <c r="G151" s="77"/>
      <c r="H151" s="77"/>
      <c r="I151" s="77"/>
      <c r="J151" s="52" t="s">
        <v>63</v>
      </c>
      <c r="K151" s="54" t="s">
        <v>64</v>
      </c>
      <c r="L151" s="49"/>
      <c r="M151" s="8"/>
      <c r="N151" s="146"/>
      <c r="O151" s="146"/>
      <c r="P151" s="8"/>
      <c r="Q151" s="102"/>
      <c r="R151" s="8"/>
      <c r="S151" s="9"/>
    </row>
    <row r="152" spans="2:19" ht="8.25" customHeight="1" x14ac:dyDescent="0.25">
      <c r="B152" s="7"/>
      <c r="C152" s="8"/>
      <c r="D152" s="76"/>
      <c r="E152" s="77"/>
      <c r="F152" s="77"/>
      <c r="G152" s="77"/>
      <c r="H152" s="77"/>
      <c r="I152" s="77"/>
      <c r="J152" s="46"/>
      <c r="K152" s="16"/>
      <c r="L152" s="49"/>
      <c r="M152" s="8"/>
      <c r="N152" s="146"/>
      <c r="O152" s="146"/>
      <c r="P152" s="8"/>
      <c r="Q152" s="102"/>
      <c r="R152" s="8"/>
      <c r="S152" s="9"/>
    </row>
    <row r="153" spans="2:19" x14ac:dyDescent="0.25">
      <c r="B153" s="7"/>
      <c r="C153" s="8"/>
      <c r="D153" s="51"/>
      <c r="E153" s="193" t="s">
        <v>6</v>
      </c>
      <c r="F153" s="194"/>
      <c r="G153" s="194"/>
      <c r="H153" s="194"/>
      <c r="I153" s="195"/>
      <c r="J153" s="16"/>
      <c r="K153" s="3">
        <f>'2. Puntuación vbles'!K150</f>
        <v>5</v>
      </c>
      <c r="L153" s="49"/>
      <c r="M153" s="152"/>
      <c r="N153" s="146"/>
      <c r="O153" s="146"/>
      <c r="P153" s="8"/>
      <c r="Q153" s="102"/>
      <c r="R153" s="8"/>
      <c r="S153" s="9"/>
    </row>
    <row r="154" spans="2:19" x14ac:dyDescent="0.25">
      <c r="B154" s="7"/>
      <c r="C154" s="8"/>
      <c r="D154" s="51"/>
      <c r="E154" s="151" t="s">
        <v>7</v>
      </c>
      <c r="F154" s="151"/>
      <c r="G154" s="151"/>
      <c r="H154" s="151"/>
      <c r="I154" s="151"/>
      <c r="J154" s="16"/>
      <c r="K154" s="3">
        <f>'2. Puntuación vbles'!K151</f>
        <v>0</v>
      </c>
      <c r="L154" s="49"/>
      <c r="M154" s="152"/>
      <c r="N154" s="146"/>
      <c r="O154" s="146"/>
      <c r="P154" s="8"/>
      <c r="Q154" s="102"/>
      <c r="R154" s="8"/>
      <c r="S154" s="9"/>
    </row>
    <row r="155" spans="2:19" ht="15.75" thickBot="1" x14ac:dyDescent="0.3">
      <c r="B155" s="7"/>
      <c r="C155" s="8"/>
      <c r="D155" s="43"/>
      <c r="E155" s="44"/>
      <c r="F155" s="44"/>
      <c r="G155" s="44"/>
      <c r="H155" s="44"/>
      <c r="I155" s="44"/>
      <c r="J155" s="44"/>
      <c r="K155" s="44"/>
      <c r="L155" s="45"/>
      <c r="M155" s="30"/>
      <c r="N155" s="147"/>
      <c r="O155" s="147"/>
      <c r="P155" s="8"/>
      <c r="Q155" s="102"/>
      <c r="R155" s="8"/>
      <c r="S155" s="9"/>
    </row>
    <row r="156" spans="2:19" ht="15.75" thickBot="1" x14ac:dyDescent="0.3">
      <c r="B156" s="7"/>
      <c r="C156" s="8"/>
      <c r="D156" s="8"/>
      <c r="E156" s="8"/>
      <c r="F156" s="8"/>
      <c r="G156" s="8"/>
      <c r="H156" s="8"/>
      <c r="I156" s="8"/>
      <c r="J156" s="8"/>
      <c r="K156" s="8"/>
      <c r="L156" s="8"/>
      <c r="M156" s="8"/>
      <c r="N156" s="8"/>
      <c r="O156" s="8"/>
      <c r="P156" s="8"/>
      <c r="Q156" s="102"/>
      <c r="R156" s="8"/>
      <c r="S156" s="9"/>
    </row>
    <row r="157" spans="2:19" ht="21.75" thickBot="1" x14ac:dyDescent="0.3">
      <c r="B157" s="7"/>
      <c r="C157" s="8"/>
      <c r="D157" s="185" t="s">
        <v>71</v>
      </c>
      <c r="E157" s="186"/>
      <c r="F157" s="186"/>
      <c r="G157" s="186"/>
      <c r="H157" s="186"/>
      <c r="I157" s="186"/>
      <c r="J157" s="186"/>
      <c r="K157" s="186"/>
      <c r="L157" s="187"/>
      <c r="M157" s="29"/>
      <c r="N157" s="31" t="s">
        <v>27</v>
      </c>
      <c r="O157" s="32" t="s">
        <v>28</v>
      </c>
      <c r="P157" s="8"/>
      <c r="Q157" s="97" t="s">
        <v>108</v>
      </c>
      <c r="R157" s="97" t="s">
        <v>102</v>
      </c>
      <c r="S157" s="9"/>
    </row>
    <row r="158" spans="2:19" ht="31.5" customHeight="1" thickBot="1" x14ac:dyDescent="0.3">
      <c r="B158" s="7"/>
      <c r="C158" s="8"/>
      <c r="D158" s="188" t="s">
        <v>69</v>
      </c>
      <c r="E158" s="211"/>
      <c r="F158" s="211"/>
      <c r="G158" s="211"/>
      <c r="H158" s="211"/>
      <c r="I158" s="211"/>
      <c r="J158" s="211"/>
      <c r="K158" s="211"/>
      <c r="L158" s="190"/>
      <c r="M158" s="8"/>
      <c r="N158" s="145" t="s">
        <v>1</v>
      </c>
      <c r="O158" s="145" t="s">
        <v>1</v>
      </c>
      <c r="P158" s="8"/>
      <c r="Q158" s="95"/>
      <c r="R158" s="95">
        <f>IF(ISNUMBER(SEARCH(Q158,"No")), K165, K164)</f>
        <v>0</v>
      </c>
      <c r="S158" s="9"/>
    </row>
    <row r="159" spans="2:19" x14ac:dyDescent="0.25">
      <c r="B159" s="7"/>
      <c r="C159" s="8"/>
      <c r="D159" s="50"/>
      <c r="E159" s="176" t="s">
        <v>68</v>
      </c>
      <c r="F159" s="176"/>
      <c r="G159" s="176"/>
      <c r="H159" s="176"/>
      <c r="I159" s="176"/>
      <c r="J159" s="176"/>
      <c r="K159" s="176"/>
      <c r="L159" s="47"/>
      <c r="M159" s="8"/>
      <c r="N159" s="146"/>
      <c r="O159" s="146"/>
      <c r="P159" s="8"/>
      <c r="Q159" s="102"/>
      <c r="R159" s="100"/>
      <c r="S159" s="9"/>
    </row>
    <row r="160" spans="2:19" ht="51" customHeight="1" x14ac:dyDescent="0.25">
      <c r="B160" s="7"/>
      <c r="C160" s="8"/>
      <c r="D160" s="50"/>
      <c r="E160" s="25"/>
      <c r="F160" s="165" t="s">
        <v>122</v>
      </c>
      <c r="G160" s="165"/>
      <c r="H160" s="165"/>
      <c r="I160" s="165"/>
      <c r="J160" s="165"/>
      <c r="K160" s="166"/>
      <c r="L160" s="48"/>
      <c r="M160" s="8"/>
      <c r="N160" s="146"/>
      <c r="O160" s="146"/>
      <c r="P160" s="8"/>
      <c r="Q160" s="102"/>
      <c r="R160" s="100"/>
      <c r="S160" s="9"/>
    </row>
    <row r="161" spans="2:22" ht="16.5" thickBot="1" x14ac:dyDescent="0.3">
      <c r="B161" s="7"/>
      <c r="C161" s="8"/>
      <c r="D161" s="191"/>
      <c r="E161" s="212"/>
      <c r="F161" s="212"/>
      <c r="G161" s="212"/>
      <c r="H161" s="212"/>
      <c r="I161" s="212"/>
      <c r="J161" s="46"/>
      <c r="K161" s="53"/>
      <c r="L161" s="49"/>
      <c r="M161" s="8"/>
      <c r="N161" s="146"/>
      <c r="O161" s="146"/>
      <c r="P161" s="8"/>
      <c r="Q161" s="102"/>
      <c r="R161" s="100"/>
      <c r="S161" s="9"/>
    </row>
    <row r="162" spans="2:22" ht="16.5" thickBot="1" x14ac:dyDescent="0.3">
      <c r="B162" s="7"/>
      <c r="C162" s="8"/>
      <c r="D162" s="76"/>
      <c r="E162" s="77"/>
      <c r="F162" s="77"/>
      <c r="G162" s="77"/>
      <c r="H162" s="77"/>
      <c r="I162" s="77"/>
      <c r="J162" s="52" t="s">
        <v>63</v>
      </c>
      <c r="K162" s="54" t="s">
        <v>64</v>
      </c>
      <c r="L162" s="49"/>
      <c r="M162" s="8"/>
      <c r="N162" s="146"/>
      <c r="O162" s="146"/>
      <c r="P162" s="8"/>
      <c r="Q162" s="102"/>
      <c r="R162" s="100"/>
      <c r="S162" s="9"/>
    </row>
    <row r="163" spans="2:22" x14ac:dyDescent="0.25">
      <c r="B163" s="7"/>
      <c r="C163" s="8"/>
      <c r="D163" s="76"/>
      <c r="E163" s="77"/>
      <c r="F163" s="77"/>
      <c r="G163" s="77"/>
      <c r="H163" s="77"/>
      <c r="I163" s="77"/>
      <c r="J163" s="46"/>
      <c r="K163" s="16"/>
      <c r="L163" s="49"/>
      <c r="M163" s="8"/>
      <c r="N163" s="146"/>
      <c r="O163" s="146"/>
      <c r="P163" s="8"/>
      <c r="Q163" s="102"/>
      <c r="R163" s="100"/>
      <c r="S163" s="9"/>
      <c r="V163" s="99"/>
    </row>
    <row r="164" spans="2:22" x14ac:dyDescent="0.25">
      <c r="B164" s="7"/>
      <c r="C164" s="8"/>
      <c r="D164" s="51"/>
      <c r="E164" s="193" t="s">
        <v>6</v>
      </c>
      <c r="F164" s="194"/>
      <c r="G164" s="194"/>
      <c r="H164" s="194"/>
      <c r="I164" s="195"/>
      <c r="J164" s="16"/>
      <c r="K164" s="3">
        <f>'2. Puntuación vbles'!K161</f>
        <v>5</v>
      </c>
      <c r="L164" s="49"/>
      <c r="M164" s="152"/>
      <c r="N164" s="146"/>
      <c r="O164" s="146"/>
      <c r="P164" s="8"/>
      <c r="Q164" s="102"/>
      <c r="R164" s="100"/>
      <c r="S164" s="9"/>
    </row>
    <row r="165" spans="2:22" x14ac:dyDescent="0.25">
      <c r="B165" s="7"/>
      <c r="C165" s="8"/>
      <c r="D165" s="51"/>
      <c r="E165" s="151" t="s">
        <v>7</v>
      </c>
      <c r="F165" s="151"/>
      <c r="G165" s="151"/>
      <c r="H165" s="151"/>
      <c r="I165" s="151"/>
      <c r="J165" s="16"/>
      <c r="K165" s="3">
        <f>'2. Puntuación vbles'!K162</f>
        <v>0</v>
      </c>
      <c r="L165" s="49"/>
      <c r="M165" s="152"/>
      <c r="N165" s="146"/>
      <c r="O165" s="146"/>
      <c r="P165" s="8"/>
      <c r="Q165" s="102"/>
      <c r="R165" s="100"/>
      <c r="S165" s="9"/>
    </row>
    <row r="166" spans="2:22" ht="15.75" thickBot="1" x14ac:dyDescent="0.3">
      <c r="B166" s="7"/>
      <c r="C166" s="8"/>
      <c r="D166" s="43"/>
      <c r="E166" s="44"/>
      <c r="F166" s="44"/>
      <c r="G166" s="44"/>
      <c r="H166" s="44"/>
      <c r="I166" s="44"/>
      <c r="J166" s="44"/>
      <c r="K166" s="44"/>
      <c r="L166" s="45"/>
      <c r="M166" s="30"/>
      <c r="N166" s="147"/>
      <c r="O166" s="147"/>
      <c r="P166" s="8"/>
      <c r="Q166" s="102"/>
      <c r="R166" s="100"/>
      <c r="S166" s="9"/>
    </row>
    <row r="167" spans="2:22" ht="15.75" thickBot="1" x14ac:dyDescent="0.3">
      <c r="B167" s="7"/>
      <c r="C167" s="8"/>
      <c r="D167" s="8"/>
      <c r="E167" s="8"/>
      <c r="F167" s="8"/>
      <c r="G167" s="8"/>
      <c r="H167" s="8"/>
      <c r="I167" s="8"/>
      <c r="J167" s="8"/>
      <c r="K167" s="8"/>
      <c r="L167" s="8"/>
      <c r="M167" s="8"/>
      <c r="N167" s="8"/>
      <c r="O167" s="8"/>
      <c r="P167" s="8"/>
      <c r="Q167" s="102"/>
      <c r="R167" s="8"/>
      <c r="S167" s="9"/>
    </row>
    <row r="168" spans="2:22" ht="21.75" thickBot="1" x14ac:dyDescent="0.3">
      <c r="B168" s="7"/>
      <c r="C168" s="8"/>
      <c r="D168" s="185" t="s">
        <v>70</v>
      </c>
      <c r="E168" s="186"/>
      <c r="F168" s="186"/>
      <c r="G168" s="186"/>
      <c r="H168" s="186"/>
      <c r="I168" s="186"/>
      <c r="J168" s="186"/>
      <c r="K168" s="186"/>
      <c r="L168" s="187"/>
      <c r="M168" s="29"/>
      <c r="N168" s="31" t="s">
        <v>27</v>
      </c>
      <c r="O168" s="32" t="s">
        <v>28</v>
      </c>
      <c r="P168" s="8"/>
      <c r="Q168" s="97" t="s">
        <v>108</v>
      </c>
      <c r="R168" s="97" t="s">
        <v>102</v>
      </c>
      <c r="S168" s="9"/>
    </row>
    <row r="169" spans="2:22" ht="36" customHeight="1" thickBot="1" x14ac:dyDescent="0.3">
      <c r="B169" s="7"/>
      <c r="C169" s="8"/>
      <c r="D169" s="188" t="s">
        <v>72</v>
      </c>
      <c r="E169" s="211"/>
      <c r="F169" s="211"/>
      <c r="G169" s="211"/>
      <c r="H169" s="211"/>
      <c r="I169" s="211"/>
      <c r="J169" s="211"/>
      <c r="K169" s="211"/>
      <c r="L169" s="190"/>
      <c r="M169" s="8"/>
      <c r="N169" s="145" t="s">
        <v>1</v>
      </c>
      <c r="O169" s="145" t="s">
        <v>1</v>
      </c>
      <c r="P169" s="8"/>
      <c r="Q169" s="95"/>
      <c r="R169" s="95">
        <f>IF(ISNUMBER(SEARCH(Q169,"No")), K176, K175)</f>
        <v>0</v>
      </c>
      <c r="S169" s="9"/>
    </row>
    <row r="170" spans="2:22" x14ac:dyDescent="0.25">
      <c r="B170" s="7"/>
      <c r="C170" s="8"/>
      <c r="D170" s="50"/>
      <c r="E170" s="176" t="s">
        <v>4</v>
      </c>
      <c r="F170" s="176"/>
      <c r="G170" s="176"/>
      <c r="H170" s="176"/>
      <c r="I170" s="176"/>
      <c r="J170" s="176"/>
      <c r="K170" s="176"/>
      <c r="L170" s="47"/>
      <c r="M170" s="8"/>
      <c r="N170" s="146"/>
      <c r="O170" s="146"/>
      <c r="P170" s="8"/>
      <c r="Q170" s="102"/>
      <c r="R170" s="100"/>
      <c r="S170" s="9"/>
    </row>
    <row r="171" spans="2:22" ht="8.25" customHeight="1" x14ac:dyDescent="0.25">
      <c r="B171" s="7"/>
      <c r="C171" s="8"/>
      <c r="D171" s="50"/>
      <c r="E171" s="25"/>
      <c r="F171" s="165"/>
      <c r="G171" s="165"/>
      <c r="H171" s="165"/>
      <c r="I171" s="165"/>
      <c r="J171" s="165"/>
      <c r="K171" s="166"/>
      <c r="L171" s="48"/>
      <c r="M171" s="8"/>
      <c r="N171" s="146"/>
      <c r="O171" s="146"/>
      <c r="P171" s="8"/>
      <c r="Q171" s="102"/>
      <c r="R171" s="100"/>
      <c r="S171" s="9"/>
    </row>
    <row r="172" spans="2:22" ht="16.5" thickBot="1" x14ac:dyDescent="0.3">
      <c r="B172" s="7"/>
      <c r="C172" s="8"/>
      <c r="D172" s="191"/>
      <c r="E172" s="212"/>
      <c r="F172" s="212"/>
      <c r="G172" s="212"/>
      <c r="H172" s="212"/>
      <c r="I172" s="212"/>
      <c r="J172" s="46"/>
      <c r="K172" s="53"/>
      <c r="L172" s="49"/>
      <c r="M172" s="8"/>
      <c r="N172" s="146"/>
      <c r="O172" s="146"/>
      <c r="P172" s="8"/>
      <c r="Q172" s="102"/>
      <c r="R172" s="100"/>
      <c r="S172" s="9"/>
    </row>
    <row r="173" spans="2:22" ht="16.5" thickBot="1" x14ac:dyDescent="0.3">
      <c r="B173" s="7"/>
      <c r="C173" s="8"/>
      <c r="D173" s="76"/>
      <c r="E173" s="77"/>
      <c r="F173" s="77"/>
      <c r="G173" s="77"/>
      <c r="H173" s="77"/>
      <c r="I173" s="77"/>
      <c r="J173" s="52" t="s">
        <v>63</v>
      </c>
      <c r="K173" s="54" t="s">
        <v>64</v>
      </c>
      <c r="L173" s="49"/>
      <c r="M173" s="8"/>
      <c r="N173" s="146"/>
      <c r="O173" s="146"/>
      <c r="P173" s="8"/>
      <c r="Q173" s="102"/>
      <c r="R173" s="100"/>
      <c r="S173" s="9"/>
    </row>
    <row r="174" spans="2:22" x14ac:dyDescent="0.25">
      <c r="B174" s="7"/>
      <c r="C174" s="8"/>
      <c r="D174" s="76"/>
      <c r="E174" s="77"/>
      <c r="F174" s="77"/>
      <c r="G174" s="77"/>
      <c r="H174" s="77"/>
      <c r="I174" s="77"/>
      <c r="J174" s="46"/>
      <c r="K174" s="16"/>
      <c r="L174" s="49"/>
      <c r="M174" s="8"/>
      <c r="N174" s="146"/>
      <c r="O174" s="146"/>
      <c r="P174" s="8"/>
      <c r="Q174" s="102"/>
      <c r="R174" s="100"/>
      <c r="S174" s="9"/>
    </row>
    <row r="175" spans="2:22" x14ac:dyDescent="0.25">
      <c r="B175" s="7"/>
      <c r="C175" s="8"/>
      <c r="D175" s="51"/>
      <c r="E175" s="193" t="s">
        <v>6</v>
      </c>
      <c r="F175" s="194"/>
      <c r="G175" s="194"/>
      <c r="H175" s="194"/>
      <c r="I175" s="195"/>
      <c r="J175" s="16"/>
      <c r="K175" s="3">
        <f>'2. Puntuación vbles'!K172</f>
        <v>5</v>
      </c>
      <c r="L175" s="49"/>
      <c r="M175" s="152"/>
      <c r="N175" s="146"/>
      <c r="O175" s="146"/>
      <c r="P175" s="8"/>
      <c r="Q175" s="102"/>
      <c r="R175" s="100"/>
      <c r="S175" s="9"/>
    </row>
    <row r="176" spans="2:22" x14ac:dyDescent="0.25">
      <c r="B176" s="7"/>
      <c r="C176" s="8"/>
      <c r="D176" s="51"/>
      <c r="E176" s="151" t="s">
        <v>7</v>
      </c>
      <c r="F176" s="151"/>
      <c r="G176" s="151"/>
      <c r="H176" s="151"/>
      <c r="I176" s="151"/>
      <c r="J176" s="16"/>
      <c r="K176" s="3">
        <f>'2. Puntuación vbles'!K173</f>
        <v>0</v>
      </c>
      <c r="L176" s="49"/>
      <c r="M176" s="152"/>
      <c r="N176" s="146"/>
      <c r="O176" s="146"/>
      <c r="P176" s="8"/>
      <c r="Q176" s="102"/>
      <c r="R176" s="100"/>
      <c r="S176" s="9"/>
    </row>
    <row r="177" spans="2:19" ht="15.75" thickBot="1" x14ac:dyDescent="0.3">
      <c r="B177" s="7"/>
      <c r="C177" s="8"/>
      <c r="D177" s="43"/>
      <c r="E177" s="44"/>
      <c r="F177" s="44"/>
      <c r="G177" s="44"/>
      <c r="H177" s="44"/>
      <c r="I177" s="44"/>
      <c r="J177" s="44"/>
      <c r="K177" s="44"/>
      <c r="L177" s="45"/>
      <c r="M177" s="30"/>
      <c r="N177" s="147"/>
      <c r="O177" s="147"/>
      <c r="P177" s="8"/>
      <c r="Q177" s="102"/>
      <c r="R177" s="100"/>
      <c r="S177" s="9"/>
    </row>
    <row r="178" spans="2:19" ht="15.75" thickBot="1" x14ac:dyDescent="0.3">
      <c r="B178" s="7"/>
      <c r="C178" s="8"/>
      <c r="D178" s="8"/>
      <c r="E178" s="8"/>
      <c r="F178" s="8"/>
      <c r="G178" s="8"/>
      <c r="H178" s="8"/>
      <c r="I178" s="8"/>
      <c r="J178" s="8"/>
      <c r="K178" s="8"/>
      <c r="L178" s="8"/>
      <c r="M178" s="8"/>
      <c r="N178" s="8"/>
      <c r="O178" s="8"/>
      <c r="P178" s="8"/>
      <c r="Q178" s="102"/>
      <c r="R178" s="8"/>
      <c r="S178" s="9"/>
    </row>
    <row r="179" spans="2:19" ht="21.75" thickBot="1" x14ac:dyDescent="0.3">
      <c r="B179" s="7"/>
      <c r="C179" s="8"/>
      <c r="D179" s="185" t="s">
        <v>73</v>
      </c>
      <c r="E179" s="186"/>
      <c r="F179" s="186"/>
      <c r="G179" s="186"/>
      <c r="H179" s="186"/>
      <c r="I179" s="186"/>
      <c r="J179" s="186"/>
      <c r="K179" s="186"/>
      <c r="L179" s="187"/>
      <c r="M179" s="29"/>
      <c r="N179" s="31" t="s">
        <v>27</v>
      </c>
      <c r="O179" s="32" t="s">
        <v>28</v>
      </c>
      <c r="P179" s="8"/>
      <c r="Q179" s="97" t="s">
        <v>108</v>
      </c>
      <c r="R179" s="97" t="s">
        <v>102</v>
      </c>
      <c r="S179" s="9"/>
    </row>
    <row r="180" spans="2:19" ht="33.75" customHeight="1" thickBot="1" x14ac:dyDescent="0.3">
      <c r="B180" s="7"/>
      <c r="C180" s="8"/>
      <c r="D180" s="188" t="s">
        <v>72</v>
      </c>
      <c r="E180" s="211"/>
      <c r="F180" s="211"/>
      <c r="G180" s="211"/>
      <c r="H180" s="211"/>
      <c r="I180" s="211"/>
      <c r="J180" s="211"/>
      <c r="K180" s="211"/>
      <c r="L180" s="190"/>
      <c r="M180" s="8"/>
      <c r="N180" s="145" t="s">
        <v>1</v>
      </c>
      <c r="O180" s="145" t="s">
        <v>1</v>
      </c>
      <c r="P180" s="8"/>
      <c r="Q180" s="95"/>
      <c r="R180" s="95">
        <f>IF(ISNUMBER(SEARCH(Q180,"No")), K187, K186)</f>
        <v>0</v>
      </c>
      <c r="S180" s="9"/>
    </row>
    <row r="181" spans="2:19" x14ac:dyDescent="0.25">
      <c r="B181" s="7"/>
      <c r="C181" s="8"/>
      <c r="D181" s="50"/>
      <c r="E181" s="176" t="s">
        <v>5</v>
      </c>
      <c r="F181" s="176"/>
      <c r="G181" s="176"/>
      <c r="H181" s="176"/>
      <c r="I181" s="176"/>
      <c r="J181" s="176"/>
      <c r="K181" s="176"/>
      <c r="L181" s="47"/>
      <c r="M181" s="8"/>
      <c r="N181" s="146"/>
      <c r="O181" s="146"/>
      <c r="P181" s="8"/>
      <c r="Q181" s="102"/>
      <c r="R181" s="100"/>
      <c r="S181" s="9"/>
    </row>
    <row r="182" spans="2:19" ht="6.75" customHeight="1" x14ac:dyDescent="0.25">
      <c r="B182" s="7"/>
      <c r="C182" s="8"/>
      <c r="D182" s="50"/>
      <c r="E182" s="25"/>
      <c r="F182" s="165"/>
      <c r="G182" s="165"/>
      <c r="H182" s="165"/>
      <c r="I182" s="165"/>
      <c r="J182" s="165"/>
      <c r="K182" s="166"/>
      <c r="L182" s="48"/>
      <c r="M182" s="8"/>
      <c r="N182" s="146"/>
      <c r="O182" s="146"/>
      <c r="P182" s="8"/>
      <c r="Q182" s="102"/>
      <c r="R182" s="100"/>
      <c r="S182" s="9"/>
    </row>
    <row r="183" spans="2:19" ht="16.5" thickBot="1" x14ac:dyDescent="0.3">
      <c r="B183" s="7"/>
      <c r="C183" s="8"/>
      <c r="D183" s="191"/>
      <c r="E183" s="212"/>
      <c r="F183" s="212"/>
      <c r="G183" s="212"/>
      <c r="H183" s="212"/>
      <c r="I183" s="212"/>
      <c r="J183" s="46"/>
      <c r="K183" s="53"/>
      <c r="L183" s="49"/>
      <c r="M183" s="8"/>
      <c r="N183" s="146"/>
      <c r="O183" s="146"/>
      <c r="P183" s="8"/>
      <c r="Q183" s="102"/>
      <c r="R183" s="100"/>
      <c r="S183" s="9"/>
    </row>
    <row r="184" spans="2:19" ht="16.5" thickBot="1" x14ac:dyDescent="0.3">
      <c r="B184" s="7"/>
      <c r="C184" s="8"/>
      <c r="D184" s="76"/>
      <c r="E184" s="77"/>
      <c r="F184" s="77"/>
      <c r="G184" s="77"/>
      <c r="H184" s="77"/>
      <c r="I184" s="77"/>
      <c r="J184" s="52" t="s">
        <v>63</v>
      </c>
      <c r="K184" s="55" t="s">
        <v>74</v>
      </c>
      <c r="L184" s="49"/>
      <c r="M184" s="8"/>
      <c r="N184" s="146"/>
      <c r="O184" s="146"/>
      <c r="P184" s="8"/>
      <c r="Q184" s="102"/>
      <c r="R184" s="100"/>
      <c r="S184" s="9"/>
    </row>
    <row r="185" spans="2:19" x14ac:dyDescent="0.25">
      <c r="B185" s="7"/>
      <c r="C185" s="8"/>
      <c r="D185" s="76"/>
      <c r="E185" s="77"/>
      <c r="F185" s="77"/>
      <c r="G185" s="77"/>
      <c r="H185" s="77"/>
      <c r="I185" s="77"/>
      <c r="J185" s="46"/>
      <c r="K185" s="16"/>
      <c r="L185" s="49"/>
      <c r="M185" s="8"/>
      <c r="N185" s="146"/>
      <c r="O185" s="146"/>
      <c r="P185" s="8"/>
      <c r="Q185" s="102"/>
      <c r="R185" s="100"/>
      <c r="S185" s="9"/>
    </row>
    <row r="186" spans="2:19" x14ac:dyDescent="0.25">
      <c r="B186" s="7"/>
      <c r="C186" s="8"/>
      <c r="D186" s="51"/>
      <c r="E186" s="193" t="s">
        <v>6</v>
      </c>
      <c r="F186" s="194"/>
      <c r="G186" s="194"/>
      <c r="H186" s="194"/>
      <c r="I186" s="195"/>
      <c r="J186" s="16"/>
      <c r="K186" s="3">
        <f>'2. Puntuación vbles'!K183</f>
        <v>3</v>
      </c>
      <c r="L186" s="49"/>
      <c r="M186" s="152"/>
      <c r="N186" s="146"/>
      <c r="O186" s="146"/>
      <c r="P186" s="8"/>
      <c r="Q186" s="102"/>
      <c r="R186" s="100"/>
      <c r="S186" s="9"/>
    </row>
    <row r="187" spans="2:19" x14ac:dyDescent="0.25">
      <c r="B187" s="7"/>
      <c r="C187" s="8"/>
      <c r="D187" s="51"/>
      <c r="E187" s="151" t="s">
        <v>7</v>
      </c>
      <c r="F187" s="151"/>
      <c r="G187" s="151"/>
      <c r="H187" s="151"/>
      <c r="I187" s="151"/>
      <c r="J187" s="16"/>
      <c r="K187" s="3">
        <f>'2. Puntuación vbles'!K184</f>
        <v>0</v>
      </c>
      <c r="L187" s="49"/>
      <c r="M187" s="152"/>
      <c r="N187" s="146"/>
      <c r="O187" s="146"/>
      <c r="P187" s="8"/>
      <c r="Q187" s="102"/>
      <c r="R187" s="100"/>
      <c r="S187" s="9"/>
    </row>
    <row r="188" spans="2:19" ht="15.75" thickBot="1" x14ac:dyDescent="0.3">
      <c r="B188" s="7"/>
      <c r="C188" s="8"/>
      <c r="D188" s="43"/>
      <c r="E188" s="44"/>
      <c r="F188" s="44"/>
      <c r="G188" s="44"/>
      <c r="H188" s="44"/>
      <c r="I188" s="44"/>
      <c r="J188" s="44"/>
      <c r="K188" s="44"/>
      <c r="L188" s="45"/>
      <c r="M188" s="30"/>
      <c r="N188" s="147"/>
      <c r="O188" s="147"/>
      <c r="P188" s="8"/>
      <c r="Q188" s="102"/>
      <c r="R188" s="100"/>
      <c r="S188" s="9"/>
    </row>
    <row r="189" spans="2:19" ht="15.75" thickBot="1" x14ac:dyDescent="0.3">
      <c r="B189" s="7"/>
      <c r="C189" s="8"/>
      <c r="D189" s="8"/>
      <c r="E189" s="8"/>
      <c r="F189" s="8"/>
      <c r="G189" s="8"/>
      <c r="H189" s="8"/>
      <c r="I189" s="8"/>
      <c r="J189" s="8"/>
      <c r="K189" s="8"/>
      <c r="L189" s="8"/>
      <c r="M189" s="8"/>
      <c r="N189" s="8"/>
      <c r="O189" s="8"/>
      <c r="P189" s="8"/>
      <c r="Q189" s="102"/>
      <c r="R189" s="8"/>
      <c r="S189" s="9"/>
    </row>
    <row r="190" spans="2:19" ht="36.75" customHeight="1" thickBot="1" x14ac:dyDescent="0.3">
      <c r="B190" s="7"/>
      <c r="C190" s="8"/>
      <c r="D190" s="197" t="s">
        <v>75</v>
      </c>
      <c r="E190" s="198"/>
      <c r="F190" s="198"/>
      <c r="G190" s="198"/>
      <c r="H190" s="198"/>
      <c r="I190" s="198"/>
      <c r="J190" s="198"/>
      <c r="K190" s="198"/>
      <c r="L190" s="199"/>
      <c r="M190" s="29"/>
      <c r="N190" s="31" t="s">
        <v>27</v>
      </c>
      <c r="O190" s="32" t="s">
        <v>28</v>
      </c>
      <c r="P190" s="8"/>
      <c r="Q190" s="97" t="s">
        <v>108</v>
      </c>
      <c r="R190" s="97" t="s">
        <v>102</v>
      </c>
      <c r="S190" s="9"/>
    </row>
    <row r="191" spans="2:19" ht="33.75" customHeight="1" thickBot="1" x14ac:dyDescent="0.3">
      <c r="B191" s="7"/>
      <c r="C191" s="8"/>
      <c r="D191" s="188" t="s">
        <v>76</v>
      </c>
      <c r="E191" s="211"/>
      <c r="F191" s="211"/>
      <c r="G191" s="211"/>
      <c r="H191" s="211"/>
      <c r="I191" s="211"/>
      <c r="J191" s="211"/>
      <c r="K191" s="211"/>
      <c r="L191" s="190"/>
      <c r="M191" s="8"/>
      <c r="N191" s="145" t="s">
        <v>1</v>
      </c>
      <c r="O191" s="145" t="s">
        <v>1</v>
      </c>
      <c r="P191" s="8"/>
      <c r="Q191" s="95"/>
      <c r="R191" s="95">
        <f>IF(ISNUMBER(SEARCH(Q191,"No")), K198, K197)</f>
        <v>0</v>
      </c>
      <c r="S191" s="9"/>
    </row>
    <row r="192" spans="2:19" ht="49.5" customHeight="1" x14ac:dyDescent="0.25">
      <c r="B192" s="7"/>
      <c r="C192" s="8"/>
      <c r="D192" s="50"/>
      <c r="E192" s="176" t="s">
        <v>8</v>
      </c>
      <c r="F192" s="176"/>
      <c r="G192" s="176"/>
      <c r="H192" s="176"/>
      <c r="I192" s="176"/>
      <c r="J192" s="176"/>
      <c r="K192" s="176"/>
      <c r="L192" s="47"/>
      <c r="M192" s="8"/>
      <c r="N192" s="146"/>
      <c r="O192" s="146"/>
      <c r="P192" s="8"/>
      <c r="Q192" s="102"/>
      <c r="R192" s="100"/>
      <c r="S192" s="9"/>
    </row>
    <row r="193" spans="2:19" ht="3.75" customHeight="1" x14ac:dyDescent="0.25">
      <c r="B193" s="7"/>
      <c r="C193" s="8"/>
      <c r="D193" s="50"/>
      <c r="E193" s="25"/>
      <c r="F193" s="165"/>
      <c r="G193" s="165"/>
      <c r="H193" s="165"/>
      <c r="I193" s="165"/>
      <c r="J193" s="165"/>
      <c r="K193" s="166"/>
      <c r="L193" s="48"/>
      <c r="M193" s="8"/>
      <c r="N193" s="146"/>
      <c r="O193" s="146"/>
      <c r="P193" s="8"/>
      <c r="Q193" s="102"/>
      <c r="R193" s="100"/>
      <c r="S193" s="9"/>
    </row>
    <row r="194" spans="2:19" ht="16.5" thickBot="1" x14ac:dyDescent="0.3">
      <c r="B194" s="7"/>
      <c r="C194" s="8"/>
      <c r="D194" s="191"/>
      <c r="E194" s="212"/>
      <c r="F194" s="212"/>
      <c r="G194" s="212"/>
      <c r="H194" s="212"/>
      <c r="I194" s="212"/>
      <c r="J194" s="46"/>
      <c r="K194" s="53"/>
      <c r="L194" s="49"/>
      <c r="M194" s="8"/>
      <c r="N194" s="146"/>
      <c r="O194" s="146"/>
      <c r="P194" s="8"/>
      <c r="Q194" s="102"/>
      <c r="R194" s="100"/>
      <c r="S194" s="9"/>
    </row>
    <row r="195" spans="2:19" ht="16.5" thickBot="1" x14ac:dyDescent="0.3">
      <c r="B195" s="7"/>
      <c r="C195" s="8"/>
      <c r="D195" s="76"/>
      <c r="E195" s="77"/>
      <c r="F195" s="77"/>
      <c r="G195" s="77"/>
      <c r="H195" s="77"/>
      <c r="I195" s="77"/>
      <c r="J195" s="52" t="s">
        <v>63</v>
      </c>
      <c r="K195" s="55" t="s">
        <v>74</v>
      </c>
      <c r="L195" s="49"/>
      <c r="M195" s="8"/>
      <c r="N195" s="146"/>
      <c r="O195" s="146"/>
      <c r="P195" s="8"/>
      <c r="Q195" s="102"/>
      <c r="R195" s="100"/>
      <c r="S195" s="9"/>
    </row>
    <row r="196" spans="2:19" x14ac:dyDescent="0.25">
      <c r="B196" s="7"/>
      <c r="C196" s="8"/>
      <c r="D196" s="76"/>
      <c r="E196" s="77"/>
      <c r="F196" s="77"/>
      <c r="G196" s="77"/>
      <c r="H196" s="77"/>
      <c r="I196" s="77"/>
      <c r="J196" s="46"/>
      <c r="K196" s="16"/>
      <c r="L196" s="49"/>
      <c r="M196" s="8"/>
      <c r="N196" s="146"/>
      <c r="O196" s="146"/>
      <c r="P196" s="8"/>
      <c r="Q196" s="102"/>
      <c r="R196" s="100"/>
      <c r="S196" s="9"/>
    </row>
    <row r="197" spans="2:19" x14ac:dyDescent="0.25">
      <c r="B197" s="7"/>
      <c r="C197" s="8"/>
      <c r="D197" s="51"/>
      <c r="E197" s="193" t="s">
        <v>6</v>
      </c>
      <c r="F197" s="194"/>
      <c r="G197" s="194"/>
      <c r="H197" s="194"/>
      <c r="I197" s="195"/>
      <c r="J197" s="16"/>
      <c r="K197" s="3">
        <f>'2. Puntuación vbles'!K194</f>
        <v>3</v>
      </c>
      <c r="L197" s="49"/>
      <c r="M197" s="152"/>
      <c r="N197" s="146"/>
      <c r="O197" s="146"/>
      <c r="P197" s="8"/>
      <c r="Q197" s="102"/>
      <c r="R197" s="100"/>
      <c r="S197" s="9"/>
    </row>
    <row r="198" spans="2:19" x14ac:dyDescent="0.25">
      <c r="B198" s="7"/>
      <c r="C198" s="8"/>
      <c r="D198" s="51"/>
      <c r="E198" s="151" t="s">
        <v>7</v>
      </c>
      <c r="F198" s="151"/>
      <c r="G198" s="151"/>
      <c r="H198" s="151"/>
      <c r="I198" s="151"/>
      <c r="J198" s="16"/>
      <c r="K198" s="3">
        <f>'2. Puntuación vbles'!K195</f>
        <v>0</v>
      </c>
      <c r="L198" s="49"/>
      <c r="M198" s="152"/>
      <c r="N198" s="146"/>
      <c r="O198" s="146"/>
      <c r="P198" s="8"/>
      <c r="Q198" s="102"/>
      <c r="R198" s="100"/>
      <c r="S198" s="9"/>
    </row>
    <row r="199" spans="2:19" ht="15.75" thickBot="1" x14ac:dyDescent="0.3">
      <c r="B199" s="7"/>
      <c r="C199" s="8"/>
      <c r="D199" s="43"/>
      <c r="E199" s="44"/>
      <c r="F199" s="44"/>
      <c r="G199" s="44"/>
      <c r="H199" s="44"/>
      <c r="I199" s="44"/>
      <c r="J199" s="44"/>
      <c r="K199" s="44"/>
      <c r="L199" s="45"/>
      <c r="M199" s="30"/>
      <c r="N199" s="147"/>
      <c r="O199" s="147"/>
      <c r="P199" s="8"/>
      <c r="Q199" s="102"/>
      <c r="R199" s="100"/>
      <c r="S199" s="9"/>
    </row>
    <row r="200" spans="2:19" ht="15.75" thickBot="1" x14ac:dyDescent="0.3">
      <c r="B200" s="7"/>
      <c r="C200" s="8"/>
      <c r="D200" s="8"/>
      <c r="E200" s="8"/>
      <c r="F200" s="8"/>
      <c r="G200" s="8"/>
      <c r="H200" s="8"/>
      <c r="I200" s="8"/>
      <c r="J200" s="8"/>
      <c r="K200" s="8"/>
      <c r="L200" s="8"/>
      <c r="M200" s="8"/>
      <c r="N200" s="8"/>
      <c r="O200" s="8"/>
      <c r="P200" s="8"/>
      <c r="Q200" s="102"/>
      <c r="R200" s="8"/>
      <c r="S200" s="9"/>
    </row>
    <row r="201" spans="2:19" ht="41.25" customHeight="1" thickBot="1" x14ac:dyDescent="0.3">
      <c r="B201" s="7"/>
      <c r="C201" s="8"/>
      <c r="D201" s="197" t="s">
        <v>77</v>
      </c>
      <c r="E201" s="198"/>
      <c r="F201" s="198"/>
      <c r="G201" s="198"/>
      <c r="H201" s="198"/>
      <c r="I201" s="198"/>
      <c r="J201" s="198"/>
      <c r="K201" s="198"/>
      <c r="L201" s="199"/>
      <c r="M201" s="29"/>
      <c r="N201" s="31" t="s">
        <v>27</v>
      </c>
      <c r="O201" s="32" t="s">
        <v>28</v>
      </c>
      <c r="P201" s="8"/>
      <c r="Q201" s="97" t="s">
        <v>108</v>
      </c>
      <c r="R201" s="97" t="s">
        <v>102</v>
      </c>
      <c r="S201" s="9"/>
    </row>
    <row r="202" spans="2:19" ht="32.25" customHeight="1" thickBot="1" x14ac:dyDescent="0.3">
      <c r="B202" s="7"/>
      <c r="C202" s="8"/>
      <c r="D202" s="188" t="s">
        <v>80</v>
      </c>
      <c r="E202" s="211"/>
      <c r="F202" s="211"/>
      <c r="G202" s="211"/>
      <c r="H202" s="211"/>
      <c r="I202" s="211"/>
      <c r="J202" s="211"/>
      <c r="K202" s="211"/>
      <c r="L202" s="190"/>
      <c r="M202" s="8"/>
      <c r="N202" s="145" t="s">
        <v>1</v>
      </c>
      <c r="O202" s="145" t="s">
        <v>1</v>
      </c>
      <c r="P202" s="8"/>
      <c r="Q202" s="95"/>
      <c r="R202" s="95">
        <f>IF(ISNUMBER(SEARCH(Q202,"No")), K209, K208)</f>
        <v>0</v>
      </c>
      <c r="S202" s="9"/>
    </row>
    <row r="203" spans="2:19" ht="46.5" customHeight="1" x14ac:dyDescent="0.25">
      <c r="B203" s="7"/>
      <c r="C203" s="8"/>
      <c r="D203" s="50"/>
      <c r="E203" s="176" t="s">
        <v>78</v>
      </c>
      <c r="F203" s="176"/>
      <c r="G203" s="176"/>
      <c r="H203" s="176"/>
      <c r="I203" s="176"/>
      <c r="J203" s="176"/>
      <c r="K203" s="176"/>
      <c r="L203" s="47"/>
      <c r="M203" s="8"/>
      <c r="N203" s="146"/>
      <c r="O203" s="146"/>
      <c r="P203" s="8"/>
      <c r="Q203" s="102"/>
      <c r="R203" s="100"/>
      <c r="S203" s="9"/>
    </row>
    <row r="204" spans="2:19" ht="39" customHeight="1" x14ac:dyDescent="0.25">
      <c r="B204" s="7"/>
      <c r="C204" s="8"/>
      <c r="D204" s="50"/>
      <c r="E204" s="25"/>
      <c r="F204" s="165" t="s">
        <v>79</v>
      </c>
      <c r="G204" s="165"/>
      <c r="H204" s="165"/>
      <c r="I204" s="165"/>
      <c r="J204" s="165"/>
      <c r="K204" s="166"/>
      <c r="L204" s="48"/>
      <c r="M204" s="8"/>
      <c r="N204" s="146"/>
      <c r="O204" s="146"/>
      <c r="P204" s="8"/>
      <c r="Q204" s="102"/>
      <c r="R204" s="100"/>
      <c r="S204" s="9"/>
    </row>
    <row r="205" spans="2:19" ht="16.5" thickBot="1" x14ac:dyDescent="0.3">
      <c r="B205" s="7"/>
      <c r="C205" s="8"/>
      <c r="D205" s="57"/>
      <c r="E205" s="58"/>
      <c r="F205" s="58"/>
      <c r="G205" s="58"/>
      <c r="H205" s="58"/>
      <c r="I205" s="58"/>
      <c r="J205" s="46"/>
      <c r="K205" s="53"/>
      <c r="L205" s="49"/>
      <c r="M205" s="8"/>
      <c r="N205" s="146"/>
      <c r="O205" s="146"/>
      <c r="P205" s="8"/>
      <c r="Q205" s="102"/>
      <c r="R205" s="100"/>
      <c r="S205" s="9"/>
    </row>
    <row r="206" spans="2:19" ht="16.5" thickBot="1" x14ac:dyDescent="0.3">
      <c r="B206" s="7"/>
      <c r="C206" s="8"/>
      <c r="D206" s="76"/>
      <c r="E206" s="77"/>
      <c r="F206" s="77"/>
      <c r="G206" s="77"/>
      <c r="H206" s="77"/>
      <c r="I206" s="77"/>
      <c r="J206" s="52" t="s">
        <v>63</v>
      </c>
      <c r="K206" s="55" t="s">
        <v>74</v>
      </c>
      <c r="L206" s="49"/>
      <c r="M206" s="8"/>
      <c r="N206" s="146"/>
      <c r="O206" s="146"/>
      <c r="P206" s="8"/>
      <c r="Q206" s="102"/>
      <c r="R206" s="100"/>
      <c r="S206" s="9"/>
    </row>
    <row r="207" spans="2:19" x14ac:dyDescent="0.25">
      <c r="B207" s="7"/>
      <c r="C207" s="8"/>
      <c r="D207" s="76"/>
      <c r="E207" s="77"/>
      <c r="F207" s="77"/>
      <c r="G207" s="77"/>
      <c r="H207" s="77"/>
      <c r="I207" s="77"/>
      <c r="J207" s="46"/>
      <c r="K207" s="16"/>
      <c r="L207" s="49"/>
      <c r="M207" s="8"/>
      <c r="N207" s="146"/>
      <c r="O207" s="146"/>
      <c r="P207" s="8"/>
      <c r="Q207" s="102"/>
      <c r="R207" s="100"/>
      <c r="S207" s="9"/>
    </row>
    <row r="208" spans="2:19" x14ac:dyDescent="0.25">
      <c r="B208" s="7"/>
      <c r="C208" s="8"/>
      <c r="D208" s="51"/>
      <c r="E208" s="193" t="s">
        <v>6</v>
      </c>
      <c r="F208" s="194"/>
      <c r="G208" s="194"/>
      <c r="H208" s="194"/>
      <c r="I208" s="195"/>
      <c r="J208" s="16"/>
      <c r="K208" s="3">
        <f>'2. Puntuación vbles'!K205</f>
        <v>3</v>
      </c>
      <c r="L208" s="49"/>
      <c r="M208" s="152"/>
      <c r="N208" s="146"/>
      <c r="O208" s="146"/>
      <c r="P208" s="8"/>
      <c r="Q208" s="102"/>
      <c r="R208" s="100"/>
      <c r="S208" s="9"/>
    </row>
    <row r="209" spans="2:19" x14ac:dyDescent="0.25">
      <c r="B209" s="7"/>
      <c r="C209" s="8"/>
      <c r="D209" s="51"/>
      <c r="E209" s="151" t="s">
        <v>7</v>
      </c>
      <c r="F209" s="151"/>
      <c r="G209" s="151"/>
      <c r="H209" s="151"/>
      <c r="I209" s="151"/>
      <c r="J209" s="16"/>
      <c r="K209" s="3">
        <f>'2. Puntuación vbles'!K206</f>
        <v>0</v>
      </c>
      <c r="L209" s="49"/>
      <c r="M209" s="152"/>
      <c r="N209" s="146"/>
      <c r="O209" s="146"/>
      <c r="P209" s="8"/>
      <c r="Q209" s="102"/>
      <c r="R209" s="100"/>
      <c r="S209" s="9"/>
    </row>
    <row r="210" spans="2:19" ht="15.75" thickBot="1" x14ac:dyDescent="0.3">
      <c r="B210" s="7"/>
      <c r="C210" s="8"/>
      <c r="D210" s="43"/>
      <c r="E210" s="44"/>
      <c r="F210" s="44"/>
      <c r="G210" s="44"/>
      <c r="H210" s="44"/>
      <c r="I210" s="44"/>
      <c r="J210" s="44"/>
      <c r="K210" s="44"/>
      <c r="L210" s="45"/>
      <c r="M210" s="30"/>
      <c r="N210" s="147"/>
      <c r="O210" s="147"/>
      <c r="P210" s="8"/>
      <c r="Q210" s="102"/>
      <c r="R210" s="100"/>
      <c r="S210" s="9"/>
    </row>
    <row r="211" spans="2:19" ht="15.75" thickBot="1" x14ac:dyDescent="0.3">
      <c r="B211" s="7"/>
      <c r="C211" s="8"/>
      <c r="D211" s="8"/>
      <c r="E211" s="8"/>
      <c r="F211" s="8"/>
      <c r="G211" s="8"/>
      <c r="H211" s="8"/>
      <c r="I211" s="8"/>
      <c r="J211" s="8"/>
      <c r="K211" s="8"/>
      <c r="L211" s="8"/>
      <c r="M211" s="8"/>
      <c r="N211" s="8"/>
      <c r="O211" s="8"/>
      <c r="P211" s="8"/>
      <c r="Q211" s="102"/>
      <c r="R211" s="8"/>
      <c r="S211" s="9"/>
    </row>
    <row r="212" spans="2:19" ht="21.75" thickBot="1" x14ac:dyDescent="0.3">
      <c r="B212" s="7"/>
      <c r="C212" s="8"/>
      <c r="D212" s="185" t="s">
        <v>81</v>
      </c>
      <c r="E212" s="186"/>
      <c r="F212" s="186"/>
      <c r="G212" s="186"/>
      <c r="H212" s="186"/>
      <c r="I212" s="186"/>
      <c r="J212" s="186"/>
      <c r="K212" s="186"/>
      <c r="L212" s="187"/>
      <c r="M212" s="29"/>
      <c r="N212" s="31" t="s">
        <v>27</v>
      </c>
      <c r="O212" s="32" t="s">
        <v>28</v>
      </c>
      <c r="P212" s="8"/>
      <c r="Q212" s="97" t="s">
        <v>108</v>
      </c>
      <c r="R212" s="97" t="s">
        <v>102</v>
      </c>
      <c r="S212" s="9"/>
    </row>
    <row r="213" spans="2:19" ht="33.75" customHeight="1" thickBot="1" x14ac:dyDescent="0.3">
      <c r="B213" s="7"/>
      <c r="C213" s="8"/>
      <c r="D213" s="188" t="s">
        <v>82</v>
      </c>
      <c r="E213" s="211"/>
      <c r="F213" s="211"/>
      <c r="G213" s="211"/>
      <c r="H213" s="211"/>
      <c r="I213" s="211"/>
      <c r="J213" s="211"/>
      <c r="K213" s="211"/>
      <c r="L213" s="190"/>
      <c r="M213" s="8"/>
      <c r="N213" s="145" t="s">
        <v>1</v>
      </c>
      <c r="O213" s="145" t="s">
        <v>1</v>
      </c>
      <c r="P213" s="8"/>
      <c r="Q213" s="95"/>
      <c r="R213" s="95">
        <f>IF(ISNUMBER(SEARCH(Q213,"No")), K220, K219)</f>
        <v>0</v>
      </c>
      <c r="S213" s="9"/>
    </row>
    <row r="214" spans="2:19" ht="51.75" customHeight="1" x14ac:dyDescent="0.25">
      <c r="B214" s="7"/>
      <c r="C214" s="27"/>
      <c r="D214" s="50"/>
      <c r="E214" s="176" t="s">
        <v>83</v>
      </c>
      <c r="F214" s="176"/>
      <c r="G214" s="176"/>
      <c r="H214" s="176"/>
      <c r="I214" s="176"/>
      <c r="J214" s="176"/>
      <c r="K214" s="176"/>
      <c r="L214" s="47"/>
      <c r="M214" s="8"/>
      <c r="N214" s="146"/>
      <c r="O214" s="146"/>
      <c r="P214" s="30"/>
      <c r="Q214" s="102"/>
      <c r="R214" s="100"/>
      <c r="S214" s="9"/>
    </row>
    <row r="215" spans="2:19" ht="3.75" customHeight="1" x14ac:dyDescent="0.25">
      <c r="B215" s="7"/>
      <c r="C215" s="8"/>
      <c r="D215" s="50"/>
      <c r="E215" s="25"/>
      <c r="F215" s="165"/>
      <c r="G215" s="165"/>
      <c r="H215" s="165"/>
      <c r="I215" s="165"/>
      <c r="J215" s="165"/>
      <c r="K215" s="166"/>
      <c r="L215" s="48"/>
      <c r="M215" s="8"/>
      <c r="N215" s="146"/>
      <c r="O215" s="146"/>
      <c r="P215" s="8"/>
      <c r="Q215" s="102"/>
      <c r="R215" s="100"/>
      <c r="S215" s="9"/>
    </row>
    <row r="216" spans="2:19" ht="16.5" thickBot="1" x14ac:dyDescent="0.3">
      <c r="B216" s="7"/>
      <c r="C216" s="8"/>
      <c r="D216" s="191"/>
      <c r="E216" s="212"/>
      <c r="F216" s="212"/>
      <c r="G216" s="212"/>
      <c r="H216" s="212"/>
      <c r="I216" s="212"/>
      <c r="J216" s="46"/>
      <c r="K216" s="53"/>
      <c r="L216" s="49"/>
      <c r="M216" s="8"/>
      <c r="N216" s="146"/>
      <c r="O216" s="146"/>
      <c r="P216" s="8"/>
      <c r="Q216" s="102"/>
      <c r="R216" s="100"/>
      <c r="S216" s="9"/>
    </row>
    <row r="217" spans="2:19" ht="16.5" thickBot="1" x14ac:dyDescent="0.3">
      <c r="B217" s="7"/>
      <c r="C217" s="8"/>
      <c r="D217" s="76"/>
      <c r="E217" s="77"/>
      <c r="F217" s="77"/>
      <c r="G217" s="77"/>
      <c r="H217" s="77"/>
      <c r="I217" s="77"/>
      <c r="J217" s="52" t="s">
        <v>63</v>
      </c>
      <c r="K217" s="55" t="s">
        <v>74</v>
      </c>
      <c r="L217" s="49"/>
      <c r="M217" s="8"/>
      <c r="N217" s="146"/>
      <c r="O217" s="146"/>
      <c r="P217" s="8"/>
      <c r="Q217" s="102"/>
      <c r="R217" s="100"/>
      <c r="S217" s="9"/>
    </row>
    <row r="218" spans="2:19" x14ac:dyDescent="0.25">
      <c r="B218" s="7"/>
      <c r="C218" s="8"/>
      <c r="D218" s="76"/>
      <c r="E218" s="77"/>
      <c r="F218" s="77"/>
      <c r="G218" s="77"/>
      <c r="H218" s="77"/>
      <c r="I218" s="77"/>
      <c r="J218" s="46"/>
      <c r="K218" s="16"/>
      <c r="L218" s="49"/>
      <c r="M218" s="8"/>
      <c r="N218" s="146"/>
      <c r="O218" s="146"/>
      <c r="P218" s="8"/>
      <c r="Q218" s="102"/>
      <c r="R218" s="100"/>
      <c r="S218" s="9"/>
    </row>
    <row r="219" spans="2:19" x14ac:dyDescent="0.25">
      <c r="B219" s="7"/>
      <c r="C219" s="8"/>
      <c r="D219" s="51"/>
      <c r="E219" s="193" t="s">
        <v>6</v>
      </c>
      <c r="F219" s="194"/>
      <c r="G219" s="194"/>
      <c r="H219" s="194"/>
      <c r="I219" s="195"/>
      <c r="J219" s="16"/>
      <c r="K219" s="3">
        <f>'2. Puntuación vbles'!K216</f>
        <v>3</v>
      </c>
      <c r="L219" s="49"/>
      <c r="M219" s="152"/>
      <c r="N219" s="146"/>
      <c r="O219" s="146"/>
      <c r="P219" s="8"/>
      <c r="Q219" s="102"/>
      <c r="R219" s="100"/>
      <c r="S219" s="9"/>
    </row>
    <row r="220" spans="2:19" x14ac:dyDescent="0.25">
      <c r="B220" s="7"/>
      <c r="C220" s="8"/>
      <c r="D220" s="51"/>
      <c r="E220" s="151" t="s">
        <v>7</v>
      </c>
      <c r="F220" s="151"/>
      <c r="G220" s="151"/>
      <c r="H220" s="151"/>
      <c r="I220" s="151"/>
      <c r="J220" s="16"/>
      <c r="K220" s="3">
        <f>'2. Puntuación vbles'!K217</f>
        <v>0</v>
      </c>
      <c r="L220" s="49"/>
      <c r="M220" s="152"/>
      <c r="N220" s="146"/>
      <c r="O220" s="146"/>
      <c r="P220" s="8"/>
      <c r="Q220" s="102"/>
      <c r="R220" s="100"/>
      <c r="S220" s="9"/>
    </row>
    <row r="221" spans="2:19" ht="15.75" thickBot="1" x14ac:dyDescent="0.3">
      <c r="B221" s="7"/>
      <c r="C221" s="8"/>
      <c r="D221" s="43"/>
      <c r="E221" s="44"/>
      <c r="F221" s="44"/>
      <c r="G221" s="44"/>
      <c r="H221" s="44"/>
      <c r="I221" s="44"/>
      <c r="J221" s="44"/>
      <c r="K221" s="44"/>
      <c r="L221" s="45"/>
      <c r="M221" s="30"/>
      <c r="N221" s="147"/>
      <c r="O221" s="147"/>
      <c r="P221" s="8"/>
      <c r="Q221" s="102"/>
      <c r="R221" s="100"/>
      <c r="S221" s="9"/>
    </row>
    <row r="222" spans="2:19" ht="15.75" thickBot="1" x14ac:dyDescent="0.3">
      <c r="B222" s="7"/>
      <c r="C222" s="8"/>
      <c r="D222" s="8"/>
      <c r="E222" s="8"/>
      <c r="F222" s="8"/>
      <c r="G222" s="8"/>
      <c r="H222" s="8"/>
      <c r="I222" s="8"/>
      <c r="J222" s="8"/>
      <c r="K222" s="8"/>
      <c r="L222" s="8"/>
      <c r="M222" s="8"/>
      <c r="N222" s="8"/>
      <c r="O222" s="8"/>
      <c r="P222" s="8"/>
      <c r="Q222" s="102"/>
      <c r="R222" s="8"/>
      <c r="S222" s="9"/>
    </row>
    <row r="223" spans="2:19" ht="21.75" thickBot="1" x14ac:dyDescent="0.3">
      <c r="B223" s="7"/>
      <c r="C223" s="8"/>
      <c r="D223" s="185" t="s">
        <v>86</v>
      </c>
      <c r="E223" s="186"/>
      <c r="F223" s="186"/>
      <c r="G223" s="186"/>
      <c r="H223" s="186"/>
      <c r="I223" s="186"/>
      <c r="J223" s="186"/>
      <c r="K223" s="186"/>
      <c r="L223" s="187"/>
      <c r="M223" s="29"/>
      <c r="N223" s="31" t="s">
        <v>27</v>
      </c>
      <c r="O223" s="32" t="s">
        <v>28</v>
      </c>
      <c r="P223" s="8"/>
      <c r="Q223" s="97" t="s">
        <v>108</v>
      </c>
      <c r="R223" s="97" t="s">
        <v>102</v>
      </c>
      <c r="S223" s="9"/>
    </row>
    <row r="224" spans="2:19" ht="27.75" customHeight="1" thickBot="1" x14ac:dyDescent="0.3">
      <c r="B224" s="7"/>
      <c r="C224" s="8"/>
      <c r="D224" s="188" t="s">
        <v>87</v>
      </c>
      <c r="E224" s="211"/>
      <c r="F224" s="211"/>
      <c r="G224" s="211"/>
      <c r="H224" s="211"/>
      <c r="I224" s="211"/>
      <c r="J224" s="211"/>
      <c r="K224" s="211"/>
      <c r="L224" s="190"/>
      <c r="M224" s="8"/>
      <c r="N224" s="145" t="s">
        <v>1</v>
      </c>
      <c r="O224" s="145" t="s">
        <v>1</v>
      </c>
      <c r="P224" s="8"/>
      <c r="Q224" s="95"/>
      <c r="R224" s="95">
        <f>IF(ISNUMBER(SEARCH(Q224,"No")), K231, K230)</f>
        <v>0</v>
      </c>
      <c r="S224" s="9"/>
    </row>
    <row r="225" spans="2:19" ht="48" customHeight="1" x14ac:dyDescent="0.25">
      <c r="B225" s="7"/>
      <c r="C225" s="8"/>
      <c r="D225" s="50"/>
      <c r="E225" s="176" t="s">
        <v>88</v>
      </c>
      <c r="F225" s="176"/>
      <c r="G225" s="176"/>
      <c r="H225" s="176"/>
      <c r="I225" s="176"/>
      <c r="J225" s="176"/>
      <c r="K225" s="176"/>
      <c r="L225" s="47"/>
      <c r="M225" s="8"/>
      <c r="N225" s="146"/>
      <c r="O225" s="146"/>
      <c r="P225" s="8"/>
      <c r="Q225" s="102"/>
      <c r="R225" s="100"/>
      <c r="S225" s="9"/>
    </row>
    <row r="226" spans="2:19" ht="7.5" customHeight="1" x14ac:dyDescent="0.25">
      <c r="B226" s="7"/>
      <c r="C226" s="8"/>
      <c r="D226" s="50"/>
      <c r="E226" s="25"/>
      <c r="F226" s="165"/>
      <c r="G226" s="165"/>
      <c r="H226" s="165"/>
      <c r="I226" s="165"/>
      <c r="J226" s="165"/>
      <c r="K226" s="166"/>
      <c r="L226" s="48"/>
      <c r="M226" s="8"/>
      <c r="N226" s="146"/>
      <c r="O226" s="146"/>
      <c r="P226" s="8"/>
      <c r="Q226" s="102"/>
      <c r="R226" s="100"/>
      <c r="S226" s="9"/>
    </row>
    <row r="227" spans="2:19" ht="16.5" thickBot="1" x14ac:dyDescent="0.3">
      <c r="B227" s="7"/>
      <c r="C227" s="8"/>
      <c r="D227" s="191"/>
      <c r="E227" s="212"/>
      <c r="F227" s="212"/>
      <c r="G227" s="212"/>
      <c r="H227" s="212"/>
      <c r="I227" s="212"/>
      <c r="J227" s="46"/>
      <c r="K227" s="53"/>
      <c r="L227" s="49"/>
      <c r="M227" s="8"/>
      <c r="N227" s="146"/>
      <c r="O227" s="146"/>
      <c r="P227" s="8"/>
      <c r="Q227" s="102"/>
      <c r="R227" s="100"/>
      <c r="S227" s="9"/>
    </row>
    <row r="228" spans="2:19" ht="16.5" thickBot="1" x14ac:dyDescent="0.3">
      <c r="B228" s="7"/>
      <c r="C228" s="8"/>
      <c r="D228" s="76"/>
      <c r="E228" s="77"/>
      <c r="F228" s="77"/>
      <c r="G228" s="77"/>
      <c r="H228" s="77"/>
      <c r="I228" s="77"/>
      <c r="J228" s="52" t="s">
        <v>63</v>
      </c>
      <c r="K228" s="55" t="s">
        <v>74</v>
      </c>
      <c r="L228" s="49"/>
      <c r="M228" s="8"/>
      <c r="N228" s="146"/>
      <c r="O228" s="146"/>
      <c r="P228" s="8"/>
      <c r="Q228" s="102"/>
      <c r="R228" s="100"/>
      <c r="S228" s="9"/>
    </row>
    <row r="229" spans="2:19" x14ac:dyDescent="0.25">
      <c r="B229" s="7"/>
      <c r="C229" s="8"/>
      <c r="D229" s="76"/>
      <c r="E229" s="77"/>
      <c r="F229" s="77"/>
      <c r="G229" s="77"/>
      <c r="H229" s="77"/>
      <c r="I229" s="77"/>
      <c r="J229" s="46"/>
      <c r="K229" s="16"/>
      <c r="L229" s="49"/>
      <c r="M229" s="8"/>
      <c r="N229" s="146"/>
      <c r="O229" s="146"/>
      <c r="P229" s="8"/>
      <c r="Q229" s="102"/>
      <c r="R229" s="100"/>
      <c r="S229" s="9"/>
    </row>
    <row r="230" spans="2:19" x14ac:dyDescent="0.25">
      <c r="B230" s="7"/>
      <c r="C230" s="8"/>
      <c r="D230" s="51"/>
      <c r="E230" s="193" t="s">
        <v>6</v>
      </c>
      <c r="F230" s="194"/>
      <c r="G230" s="194"/>
      <c r="H230" s="194"/>
      <c r="I230" s="195"/>
      <c r="J230" s="16"/>
      <c r="K230" s="3">
        <f>'2. Puntuación vbles'!K227</f>
        <v>3</v>
      </c>
      <c r="L230" s="49"/>
      <c r="M230" s="152"/>
      <c r="N230" s="146"/>
      <c r="O230" s="146"/>
      <c r="P230" s="8"/>
      <c r="Q230" s="102"/>
      <c r="R230" s="100"/>
      <c r="S230" s="9"/>
    </row>
    <row r="231" spans="2:19" x14ac:dyDescent="0.25">
      <c r="B231" s="7"/>
      <c r="C231" s="8"/>
      <c r="D231" s="51"/>
      <c r="E231" s="151" t="s">
        <v>7</v>
      </c>
      <c r="F231" s="151"/>
      <c r="G231" s="151"/>
      <c r="H231" s="151"/>
      <c r="I231" s="151"/>
      <c r="J231" s="16"/>
      <c r="K231" s="3">
        <f>'2. Puntuación vbles'!K228</f>
        <v>0</v>
      </c>
      <c r="L231" s="49"/>
      <c r="M231" s="152"/>
      <c r="N231" s="146"/>
      <c r="O231" s="146"/>
      <c r="P231" s="8"/>
      <c r="Q231" s="102"/>
      <c r="R231" s="100"/>
      <c r="S231" s="9"/>
    </row>
    <row r="232" spans="2:19" ht="15.75" thickBot="1" x14ac:dyDescent="0.3">
      <c r="B232" s="7"/>
      <c r="C232" s="8"/>
      <c r="D232" s="43"/>
      <c r="E232" s="44"/>
      <c r="F232" s="44"/>
      <c r="G232" s="44"/>
      <c r="H232" s="44"/>
      <c r="I232" s="44"/>
      <c r="J232" s="44"/>
      <c r="K232" s="44"/>
      <c r="L232" s="45"/>
      <c r="M232" s="30"/>
      <c r="N232" s="147"/>
      <c r="O232" s="147"/>
      <c r="P232" s="8"/>
      <c r="Q232" s="102"/>
      <c r="R232" s="100"/>
      <c r="S232" s="9"/>
    </row>
    <row r="233" spans="2:19" ht="15.75" thickBot="1" x14ac:dyDescent="0.3">
      <c r="B233" s="7"/>
      <c r="C233" s="8"/>
      <c r="D233" s="8"/>
      <c r="E233" s="8"/>
      <c r="F233" s="8"/>
      <c r="G233" s="8"/>
      <c r="H233" s="8"/>
      <c r="I233" s="8"/>
      <c r="J233" s="8"/>
      <c r="K233" s="8"/>
      <c r="L233" s="8"/>
      <c r="M233" s="8"/>
      <c r="N233" s="8"/>
      <c r="O233" s="8"/>
      <c r="P233" s="8"/>
      <c r="Q233" s="102"/>
      <c r="R233" s="8"/>
      <c r="S233" s="9"/>
    </row>
    <row r="234" spans="2:19" ht="21.75" thickBot="1" x14ac:dyDescent="0.3">
      <c r="B234" s="7"/>
      <c r="C234" s="8"/>
      <c r="D234" s="185" t="s">
        <v>85</v>
      </c>
      <c r="E234" s="186"/>
      <c r="F234" s="186"/>
      <c r="G234" s="186"/>
      <c r="H234" s="186"/>
      <c r="I234" s="186"/>
      <c r="J234" s="186"/>
      <c r="K234" s="186"/>
      <c r="L234" s="187"/>
      <c r="M234" s="29"/>
      <c r="N234" s="31" t="s">
        <v>27</v>
      </c>
      <c r="O234" s="32" t="s">
        <v>28</v>
      </c>
      <c r="P234" s="8"/>
      <c r="Q234" s="97" t="s">
        <v>108</v>
      </c>
      <c r="R234" s="97" t="s">
        <v>102</v>
      </c>
      <c r="S234" s="9"/>
    </row>
    <row r="235" spans="2:19" ht="32.25" customHeight="1" thickBot="1" x14ac:dyDescent="0.3">
      <c r="B235" s="7"/>
      <c r="C235" s="8"/>
      <c r="D235" s="188" t="s">
        <v>84</v>
      </c>
      <c r="E235" s="211"/>
      <c r="F235" s="211"/>
      <c r="G235" s="211"/>
      <c r="H235" s="211"/>
      <c r="I235" s="211"/>
      <c r="J235" s="211"/>
      <c r="K235" s="211"/>
      <c r="L235" s="190"/>
      <c r="M235" s="8"/>
      <c r="N235" s="145" t="s">
        <v>1</v>
      </c>
      <c r="O235" s="145" t="s">
        <v>1</v>
      </c>
      <c r="P235" s="8"/>
      <c r="Q235" s="95"/>
      <c r="R235" s="95">
        <f>IF(ISNUMBER(SEARCH(Q235,"No")), K242, K241)</f>
        <v>0</v>
      </c>
      <c r="S235" s="9"/>
    </row>
    <row r="236" spans="2:19" ht="61.5" customHeight="1" x14ac:dyDescent="0.25">
      <c r="B236" s="7"/>
      <c r="C236" s="8"/>
      <c r="D236" s="50"/>
      <c r="E236" s="216" t="s">
        <v>9</v>
      </c>
      <c r="F236" s="216"/>
      <c r="G236" s="216"/>
      <c r="H236" s="216"/>
      <c r="I236" s="216"/>
      <c r="J236" s="216"/>
      <c r="K236" s="216"/>
      <c r="L236" s="47"/>
      <c r="M236" s="8"/>
      <c r="N236" s="146"/>
      <c r="O236" s="146"/>
      <c r="P236" s="8"/>
      <c r="Q236" s="102"/>
      <c r="R236" s="100"/>
      <c r="S236" s="9"/>
    </row>
    <row r="237" spans="2:19" ht="6.75" customHeight="1" x14ac:dyDescent="0.25">
      <c r="B237" s="7"/>
      <c r="C237" s="8"/>
      <c r="D237" s="50"/>
      <c r="E237" s="25"/>
      <c r="F237" s="165"/>
      <c r="G237" s="165"/>
      <c r="H237" s="165"/>
      <c r="I237" s="165"/>
      <c r="J237" s="165"/>
      <c r="K237" s="166"/>
      <c r="L237" s="48"/>
      <c r="M237" s="8"/>
      <c r="N237" s="146"/>
      <c r="O237" s="146"/>
      <c r="P237" s="8"/>
      <c r="Q237" s="102"/>
      <c r="R237" s="100"/>
      <c r="S237" s="9"/>
    </row>
    <row r="238" spans="2:19" ht="16.5" thickBot="1" x14ac:dyDescent="0.3">
      <c r="B238" s="7"/>
      <c r="C238" s="8"/>
      <c r="D238" s="191"/>
      <c r="E238" s="212"/>
      <c r="F238" s="212"/>
      <c r="G238" s="212"/>
      <c r="H238" s="212"/>
      <c r="I238" s="212"/>
      <c r="J238" s="46"/>
      <c r="K238" s="53"/>
      <c r="L238" s="49"/>
      <c r="M238" s="8"/>
      <c r="N238" s="146"/>
      <c r="O238" s="146"/>
      <c r="P238" s="8"/>
      <c r="Q238" s="102"/>
      <c r="R238" s="100"/>
      <c r="S238" s="9"/>
    </row>
    <row r="239" spans="2:19" ht="16.5" thickBot="1" x14ac:dyDescent="0.3">
      <c r="B239" s="7"/>
      <c r="C239" s="8"/>
      <c r="D239" s="76"/>
      <c r="E239" s="77"/>
      <c r="F239" s="77"/>
      <c r="G239" s="77"/>
      <c r="H239" s="77"/>
      <c r="I239" s="77"/>
      <c r="J239" s="52" t="s">
        <v>63</v>
      </c>
      <c r="K239" s="55" t="s">
        <v>74</v>
      </c>
      <c r="L239" s="49"/>
      <c r="M239" s="8"/>
      <c r="N239" s="146"/>
      <c r="O239" s="146"/>
      <c r="P239" s="8"/>
      <c r="Q239" s="102"/>
      <c r="R239" s="100"/>
      <c r="S239" s="9"/>
    </row>
    <row r="240" spans="2:19" x14ac:dyDescent="0.25">
      <c r="B240" s="7"/>
      <c r="C240" s="8"/>
      <c r="D240" s="76"/>
      <c r="E240" s="77"/>
      <c r="F240" s="77"/>
      <c r="G240" s="77"/>
      <c r="H240" s="77"/>
      <c r="I240" s="77"/>
      <c r="J240" s="46"/>
      <c r="K240" s="16"/>
      <c r="L240" s="49"/>
      <c r="M240" s="8"/>
      <c r="N240" s="146"/>
      <c r="O240" s="146"/>
      <c r="P240" s="8"/>
      <c r="Q240" s="102"/>
      <c r="R240" s="100"/>
      <c r="S240" s="9"/>
    </row>
    <row r="241" spans="2:20" x14ac:dyDescent="0.25">
      <c r="B241" s="7"/>
      <c r="C241" s="8"/>
      <c r="D241" s="51"/>
      <c r="E241" s="193" t="s">
        <v>6</v>
      </c>
      <c r="F241" s="194"/>
      <c r="G241" s="194"/>
      <c r="H241" s="194"/>
      <c r="I241" s="195"/>
      <c r="J241" s="16"/>
      <c r="K241" s="3">
        <f>'2. Puntuación vbles'!K238</f>
        <v>3</v>
      </c>
      <c r="L241" s="49"/>
      <c r="M241" s="152"/>
      <c r="N241" s="146"/>
      <c r="O241" s="146"/>
      <c r="P241" s="8"/>
      <c r="Q241" s="102"/>
      <c r="R241" s="100"/>
      <c r="S241" s="9"/>
    </row>
    <row r="242" spans="2:20" x14ac:dyDescent="0.25">
      <c r="B242" s="7"/>
      <c r="C242" s="8"/>
      <c r="D242" s="51"/>
      <c r="E242" s="151" t="s">
        <v>7</v>
      </c>
      <c r="F242" s="151"/>
      <c r="G242" s="151"/>
      <c r="H242" s="151"/>
      <c r="I242" s="151"/>
      <c r="J242" s="16"/>
      <c r="K242" s="3">
        <f>'2. Puntuación vbles'!K239</f>
        <v>0</v>
      </c>
      <c r="L242" s="49"/>
      <c r="M242" s="152"/>
      <c r="N242" s="146"/>
      <c r="O242" s="146"/>
      <c r="P242" s="8"/>
      <c r="Q242" s="102"/>
      <c r="R242" s="100"/>
      <c r="S242" s="9"/>
    </row>
    <row r="243" spans="2:20" ht="15.75" thickBot="1" x14ac:dyDescent="0.3">
      <c r="B243" s="7"/>
      <c r="C243" s="8"/>
      <c r="D243" s="43"/>
      <c r="E243" s="44"/>
      <c r="F243" s="44"/>
      <c r="G243" s="44"/>
      <c r="H243" s="44"/>
      <c r="I243" s="44"/>
      <c r="J243" s="44"/>
      <c r="K243" s="44"/>
      <c r="L243" s="45"/>
      <c r="M243" s="30"/>
      <c r="N243" s="147"/>
      <c r="O243" s="147"/>
      <c r="P243" s="8"/>
      <c r="Q243" s="102"/>
      <c r="R243" s="100"/>
      <c r="S243" s="9"/>
    </row>
    <row r="244" spans="2:20" ht="15.75" thickBot="1" x14ac:dyDescent="0.3">
      <c r="B244" s="7"/>
      <c r="C244" s="8"/>
      <c r="D244" s="8"/>
      <c r="E244" s="8"/>
      <c r="F244" s="8"/>
      <c r="G244" s="8"/>
      <c r="H244" s="8"/>
      <c r="I244" s="8"/>
      <c r="J244" s="8"/>
      <c r="K244" s="8"/>
      <c r="L244" s="8"/>
      <c r="M244" s="8"/>
      <c r="N244" s="8"/>
      <c r="O244" s="8"/>
      <c r="P244" s="8"/>
      <c r="Q244" s="102"/>
      <c r="R244" s="8"/>
      <c r="S244" s="9"/>
      <c r="T244" s="99"/>
    </row>
    <row r="245" spans="2:20" ht="21.75" thickBot="1" x14ac:dyDescent="0.3">
      <c r="B245" s="7"/>
      <c r="C245" s="8"/>
      <c r="D245" s="185" t="s">
        <v>90</v>
      </c>
      <c r="E245" s="186"/>
      <c r="F245" s="186"/>
      <c r="G245" s="186"/>
      <c r="H245" s="186"/>
      <c r="I245" s="186"/>
      <c r="J245" s="186"/>
      <c r="K245" s="186"/>
      <c r="L245" s="187"/>
      <c r="M245" s="29"/>
      <c r="N245" s="31" t="s">
        <v>27</v>
      </c>
      <c r="O245" s="32" t="s">
        <v>28</v>
      </c>
      <c r="P245" s="8"/>
      <c r="Q245" s="97" t="s">
        <v>108</v>
      </c>
      <c r="R245" s="97" t="s">
        <v>102</v>
      </c>
      <c r="S245" s="9"/>
    </row>
    <row r="246" spans="2:20" ht="31.5" customHeight="1" thickBot="1" x14ac:dyDescent="0.3">
      <c r="B246" s="7"/>
      <c r="C246" s="8"/>
      <c r="D246" s="188" t="s">
        <v>95</v>
      </c>
      <c r="E246" s="211"/>
      <c r="F246" s="211"/>
      <c r="G246" s="211"/>
      <c r="H246" s="211"/>
      <c r="I246" s="211"/>
      <c r="J246" s="211"/>
      <c r="K246" s="211"/>
      <c r="L246" s="190"/>
      <c r="M246" s="8"/>
      <c r="N246" s="145" t="s">
        <v>1</v>
      </c>
      <c r="O246" s="145" t="s">
        <v>1</v>
      </c>
      <c r="P246" s="8"/>
      <c r="Q246" s="95"/>
      <c r="R246" s="95">
        <f>IF(ISNUMBER(SEARCH(Q246,"No")), K253, K252)</f>
        <v>0</v>
      </c>
      <c r="S246" s="9"/>
    </row>
    <row r="247" spans="2:20" ht="49.5" customHeight="1" x14ac:dyDescent="0.25">
      <c r="B247" s="7"/>
      <c r="C247" s="8"/>
      <c r="D247" s="50"/>
      <c r="E247" s="176" t="s">
        <v>97</v>
      </c>
      <c r="F247" s="176"/>
      <c r="G247" s="176"/>
      <c r="H247" s="176"/>
      <c r="I247" s="176"/>
      <c r="J247" s="176"/>
      <c r="K247" s="176"/>
      <c r="L247" s="47"/>
      <c r="M247" s="8"/>
      <c r="N247" s="146"/>
      <c r="O247" s="146"/>
      <c r="P247" s="8"/>
      <c r="Q247" s="102"/>
      <c r="R247" s="100"/>
      <c r="S247" s="9"/>
    </row>
    <row r="248" spans="2:20" ht="73.5" customHeight="1" x14ac:dyDescent="0.25">
      <c r="B248" s="7"/>
      <c r="C248" s="8"/>
      <c r="D248" s="50"/>
      <c r="E248" s="25"/>
      <c r="F248" s="165" t="s">
        <v>98</v>
      </c>
      <c r="G248" s="165"/>
      <c r="H248" s="165"/>
      <c r="I248" s="165"/>
      <c r="J248" s="165"/>
      <c r="K248" s="166"/>
      <c r="L248" s="48"/>
      <c r="M248" s="8"/>
      <c r="N248" s="146"/>
      <c r="O248" s="146"/>
      <c r="P248" s="8"/>
      <c r="Q248" s="102"/>
      <c r="R248" s="100"/>
      <c r="S248" s="9"/>
    </row>
    <row r="249" spans="2:20" ht="16.5" thickBot="1" x14ac:dyDescent="0.3">
      <c r="B249" s="7"/>
      <c r="C249" s="8"/>
      <c r="D249" s="191"/>
      <c r="E249" s="212"/>
      <c r="F249" s="212"/>
      <c r="G249" s="212"/>
      <c r="H249" s="212"/>
      <c r="I249" s="212"/>
      <c r="J249" s="46"/>
      <c r="K249" s="53"/>
      <c r="L249" s="49"/>
      <c r="M249" s="8"/>
      <c r="N249" s="146"/>
      <c r="O249" s="146"/>
      <c r="P249" s="8"/>
      <c r="Q249" s="102"/>
      <c r="R249" s="100"/>
      <c r="S249" s="9"/>
    </row>
    <row r="250" spans="2:20" ht="16.5" thickBot="1" x14ac:dyDescent="0.3">
      <c r="B250" s="7"/>
      <c r="C250" s="8"/>
      <c r="D250" s="76"/>
      <c r="E250" s="77"/>
      <c r="F250" s="77"/>
      <c r="G250" s="77"/>
      <c r="H250" s="77"/>
      <c r="I250" s="77"/>
      <c r="J250" s="52" t="s">
        <v>63</v>
      </c>
      <c r="K250" s="59" t="s">
        <v>89</v>
      </c>
      <c r="L250" s="49"/>
      <c r="M250" s="8"/>
      <c r="N250" s="146"/>
      <c r="O250" s="146"/>
      <c r="P250" s="8"/>
      <c r="Q250" s="102"/>
      <c r="R250" s="100"/>
      <c r="S250" s="9"/>
    </row>
    <row r="251" spans="2:20" x14ac:dyDescent="0.25">
      <c r="B251" s="7"/>
      <c r="C251" s="8"/>
      <c r="D251" s="76"/>
      <c r="E251" s="77"/>
      <c r="F251" s="77"/>
      <c r="G251" s="77"/>
      <c r="H251" s="77"/>
      <c r="I251" s="77"/>
      <c r="J251" s="46"/>
      <c r="K251" s="16"/>
      <c r="L251" s="49"/>
      <c r="M251" s="8"/>
      <c r="N251" s="146"/>
      <c r="O251" s="146"/>
      <c r="P251" s="8"/>
      <c r="Q251" s="102"/>
      <c r="R251" s="100"/>
      <c r="S251" s="9"/>
    </row>
    <row r="252" spans="2:20" x14ac:dyDescent="0.25">
      <c r="B252" s="7"/>
      <c r="C252" s="8"/>
      <c r="D252" s="51"/>
      <c r="E252" s="193" t="s">
        <v>6</v>
      </c>
      <c r="F252" s="194"/>
      <c r="G252" s="194"/>
      <c r="H252" s="194"/>
      <c r="I252" s="195"/>
      <c r="J252" s="16"/>
      <c r="K252" s="3">
        <f>'2. Puntuación vbles'!K249</f>
        <v>1</v>
      </c>
      <c r="L252" s="49"/>
      <c r="M252" s="152"/>
      <c r="N252" s="146"/>
      <c r="O252" s="146"/>
      <c r="P252" s="8"/>
      <c r="Q252" s="102"/>
      <c r="R252" s="100"/>
      <c r="S252" s="9"/>
    </row>
    <row r="253" spans="2:20" x14ac:dyDescent="0.25">
      <c r="B253" s="7"/>
      <c r="C253" s="8"/>
      <c r="D253" s="51"/>
      <c r="E253" s="151" t="s">
        <v>7</v>
      </c>
      <c r="F253" s="151"/>
      <c r="G253" s="151"/>
      <c r="H253" s="151"/>
      <c r="I253" s="151"/>
      <c r="J253" s="16"/>
      <c r="K253" s="3">
        <f>'2. Puntuación vbles'!K250</f>
        <v>0</v>
      </c>
      <c r="L253" s="49"/>
      <c r="M253" s="152"/>
      <c r="N253" s="146"/>
      <c r="O253" s="146"/>
      <c r="P253" s="8"/>
      <c r="Q253" s="102"/>
      <c r="R253" s="100"/>
      <c r="S253" s="9"/>
    </row>
    <row r="254" spans="2:20" ht="15.75" thickBot="1" x14ac:dyDescent="0.3">
      <c r="B254" s="7"/>
      <c r="C254" s="8"/>
      <c r="D254" s="43"/>
      <c r="E254" s="44"/>
      <c r="F254" s="44"/>
      <c r="G254" s="44"/>
      <c r="H254" s="44"/>
      <c r="I254" s="44"/>
      <c r="J254" s="44"/>
      <c r="K254" s="44"/>
      <c r="L254" s="45"/>
      <c r="M254" s="30"/>
      <c r="N254" s="147"/>
      <c r="O254" s="147"/>
      <c r="P254" s="8"/>
      <c r="Q254" s="102"/>
      <c r="R254" s="100"/>
      <c r="S254" s="9"/>
    </row>
    <row r="255" spans="2:20" ht="15.75" thickBot="1" x14ac:dyDescent="0.3">
      <c r="B255" s="7"/>
      <c r="C255" s="8"/>
      <c r="D255" s="8"/>
      <c r="E255" s="8"/>
      <c r="F255" s="8"/>
      <c r="G255" s="8"/>
      <c r="H255" s="8"/>
      <c r="I255" s="8"/>
      <c r="J255" s="8"/>
      <c r="K255" s="8"/>
      <c r="L255" s="8"/>
      <c r="M255" s="8"/>
      <c r="N255" s="8"/>
      <c r="O255" s="8"/>
      <c r="P255" s="8"/>
      <c r="Q255" s="102"/>
      <c r="R255" s="8"/>
      <c r="S255" s="9"/>
    </row>
    <row r="256" spans="2:20" ht="21.75" thickBot="1" x14ac:dyDescent="0.3">
      <c r="B256" s="7"/>
      <c r="C256" s="8"/>
      <c r="D256" s="185" t="s">
        <v>91</v>
      </c>
      <c r="E256" s="186"/>
      <c r="F256" s="186"/>
      <c r="G256" s="186"/>
      <c r="H256" s="186"/>
      <c r="I256" s="186"/>
      <c r="J256" s="186"/>
      <c r="K256" s="186"/>
      <c r="L256" s="187"/>
      <c r="M256" s="29"/>
      <c r="N256" s="31" t="s">
        <v>27</v>
      </c>
      <c r="O256" s="32" t="s">
        <v>28</v>
      </c>
      <c r="P256" s="8"/>
      <c r="Q256" s="97" t="s">
        <v>108</v>
      </c>
      <c r="R256" s="97" t="s">
        <v>102</v>
      </c>
      <c r="S256" s="9"/>
    </row>
    <row r="257" spans="2:19" ht="39" customHeight="1" thickBot="1" x14ac:dyDescent="0.3">
      <c r="B257" s="7"/>
      <c r="C257" s="8"/>
      <c r="D257" s="188" t="s">
        <v>94</v>
      </c>
      <c r="E257" s="211"/>
      <c r="F257" s="211"/>
      <c r="G257" s="211"/>
      <c r="H257" s="211"/>
      <c r="I257" s="211"/>
      <c r="J257" s="211"/>
      <c r="K257" s="211"/>
      <c r="L257" s="190"/>
      <c r="M257" s="8"/>
      <c r="N257" s="145" t="s">
        <v>1</v>
      </c>
      <c r="O257" s="145" t="s">
        <v>1</v>
      </c>
      <c r="P257" s="8"/>
      <c r="Q257" s="95"/>
      <c r="R257" s="95">
        <f>IF(ISNUMBER(SEARCH(Q257,"No")), K264, K263)</f>
        <v>0</v>
      </c>
      <c r="S257" s="9"/>
    </row>
    <row r="258" spans="2:19" ht="36.75" customHeight="1" x14ac:dyDescent="0.25">
      <c r="B258" s="7"/>
      <c r="C258" s="8"/>
      <c r="D258" s="50"/>
      <c r="E258" s="176" t="s">
        <v>3</v>
      </c>
      <c r="F258" s="176"/>
      <c r="G258" s="176"/>
      <c r="H258" s="176"/>
      <c r="I258" s="176"/>
      <c r="J258" s="176"/>
      <c r="K258" s="176"/>
      <c r="L258" s="47"/>
      <c r="M258" s="8"/>
      <c r="N258" s="146"/>
      <c r="O258" s="146"/>
      <c r="P258" s="8"/>
      <c r="Q258" s="102"/>
      <c r="R258" s="100"/>
      <c r="S258" s="9"/>
    </row>
    <row r="259" spans="2:19" ht="3" customHeight="1" x14ac:dyDescent="0.25">
      <c r="B259" s="7"/>
      <c r="C259" s="8"/>
      <c r="D259" s="50"/>
      <c r="E259" s="25"/>
      <c r="F259" s="165"/>
      <c r="G259" s="165"/>
      <c r="H259" s="165"/>
      <c r="I259" s="165"/>
      <c r="J259" s="165"/>
      <c r="K259" s="166"/>
      <c r="L259" s="48"/>
      <c r="M259" s="8"/>
      <c r="N259" s="146"/>
      <c r="O259" s="146"/>
      <c r="P259" s="8"/>
      <c r="Q259" s="102"/>
      <c r="R259" s="100"/>
      <c r="S259" s="9"/>
    </row>
    <row r="260" spans="2:19" ht="16.5" thickBot="1" x14ac:dyDescent="0.3">
      <c r="B260" s="7"/>
      <c r="C260" s="8"/>
      <c r="D260" s="191"/>
      <c r="E260" s="212"/>
      <c r="F260" s="212"/>
      <c r="G260" s="212"/>
      <c r="H260" s="212"/>
      <c r="I260" s="212"/>
      <c r="J260" s="46"/>
      <c r="K260" s="53"/>
      <c r="L260" s="49"/>
      <c r="M260" s="8"/>
      <c r="N260" s="146"/>
      <c r="O260" s="146"/>
      <c r="P260" s="8"/>
      <c r="Q260" s="102"/>
      <c r="R260" s="100"/>
      <c r="S260" s="9"/>
    </row>
    <row r="261" spans="2:19" ht="16.5" thickBot="1" x14ac:dyDescent="0.3">
      <c r="B261" s="7"/>
      <c r="C261" s="8"/>
      <c r="D261" s="76"/>
      <c r="E261" s="77"/>
      <c r="F261" s="77"/>
      <c r="G261" s="77"/>
      <c r="H261" s="77"/>
      <c r="I261" s="77"/>
      <c r="J261" s="52" t="s">
        <v>63</v>
      </c>
      <c r="K261" s="59" t="s">
        <v>89</v>
      </c>
      <c r="L261" s="49"/>
      <c r="M261" s="8"/>
      <c r="N261" s="146"/>
      <c r="O261" s="146"/>
      <c r="P261" s="8"/>
      <c r="Q261" s="102"/>
      <c r="R261" s="100"/>
      <c r="S261" s="9"/>
    </row>
    <row r="262" spans="2:19" x14ac:dyDescent="0.25">
      <c r="B262" s="7"/>
      <c r="C262" s="8"/>
      <c r="D262" s="76"/>
      <c r="E262" s="77"/>
      <c r="F262" s="77"/>
      <c r="G262" s="77"/>
      <c r="H262" s="77"/>
      <c r="I262" s="77"/>
      <c r="J262" s="46"/>
      <c r="K262" s="16"/>
      <c r="L262" s="49"/>
      <c r="M262" s="8"/>
      <c r="N262" s="146"/>
      <c r="O262" s="146"/>
      <c r="P262" s="8"/>
      <c r="Q262" s="102"/>
      <c r="R262" s="100"/>
      <c r="S262" s="9"/>
    </row>
    <row r="263" spans="2:19" x14ac:dyDescent="0.25">
      <c r="B263" s="7"/>
      <c r="C263" s="8"/>
      <c r="D263" s="51"/>
      <c r="E263" s="193" t="s">
        <v>6</v>
      </c>
      <c r="F263" s="194"/>
      <c r="G263" s="194"/>
      <c r="H263" s="194"/>
      <c r="I263" s="195"/>
      <c r="J263" s="16"/>
      <c r="K263" s="3">
        <f>'2. Puntuación vbles'!K260</f>
        <v>1</v>
      </c>
      <c r="L263" s="49"/>
      <c r="M263" s="152"/>
      <c r="N263" s="146"/>
      <c r="O263" s="146"/>
      <c r="P263" s="8"/>
      <c r="Q263" s="102"/>
      <c r="R263" s="100"/>
      <c r="S263" s="9"/>
    </row>
    <row r="264" spans="2:19" x14ac:dyDescent="0.25">
      <c r="B264" s="7"/>
      <c r="C264" s="8"/>
      <c r="D264" s="51"/>
      <c r="E264" s="151" t="s">
        <v>7</v>
      </c>
      <c r="F264" s="151"/>
      <c r="G264" s="151"/>
      <c r="H264" s="151"/>
      <c r="I264" s="151"/>
      <c r="J264" s="16"/>
      <c r="K264" s="3">
        <f>'2. Puntuación vbles'!K261</f>
        <v>0</v>
      </c>
      <c r="L264" s="49"/>
      <c r="M264" s="152"/>
      <c r="N264" s="146"/>
      <c r="O264" s="146"/>
      <c r="P264" s="8"/>
      <c r="Q264" s="102"/>
      <c r="R264" s="100"/>
      <c r="S264" s="9"/>
    </row>
    <row r="265" spans="2:19" ht="15.75" thickBot="1" x14ac:dyDescent="0.3">
      <c r="B265" s="7"/>
      <c r="C265" s="8"/>
      <c r="D265" s="43"/>
      <c r="E265" s="44"/>
      <c r="F265" s="44"/>
      <c r="G265" s="44"/>
      <c r="H265" s="44"/>
      <c r="I265" s="44"/>
      <c r="J265" s="44"/>
      <c r="K265" s="44"/>
      <c r="L265" s="45"/>
      <c r="M265" s="30"/>
      <c r="N265" s="147"/>
      <c r="O265" s="147"/>
      <c r="P265" s="8"/>
      <c r="Q265" s="102"/>
      <c r="R265" s="100"/>
      <c r="S265" s="9"/>
    </row>
    <row r="266" spans="2:19" ht="15.75" thickBot="1" x14ac:dyDescent="0.3">
      <c r="B266" s="7"/>
      <c r="C266" s="8"/>
      <c r="D266" s="8"/>
      <c r="E266" s="8"/>
      <c r="F266" s="8"/>
      <c r="G266" s="8"/>
      <c r="H266" s="8"/>
      <c r="I266" s="8"/>
      <c r="J266" s="8"/>
      <c r="K266" s="8"/>
      <c r="L266" s="8"/>
      <c r="M266" s="8"/>
      <c r="N266" s="8"/>
      <c r="O266" s="8"/>
      <c r="P266" s="8"/>
      <c r="Q266" s="102"/>
      <c r="R266" s="8"/>
      <c r="S266" s="9"/>
    </row>
    <row r="267" spans="2:19" ht="21.75" thickBot="1" x14ac:dyDescent="0.3">
      <c r="B267" s="7"/>
      <c r="C267" s="8"/>
      <c r="D267" s="185" t="s">
        <v>92</v>
      </c>
      <c r="E267" s="186"/>
      <c r="F267" s="186"/>
      <c r="G267" s="186"/>
      <c r="H267" s="186"/>
      <c r="I267" s="186"/>
      <c r="J267" s="186"/>
      <c r="K267" s="186"/>
      <c r="L267" s="187"/>
      <c r="M267" s="29"/>
      <c r="N267" s="31" t="s">
        <v>27</v>
      </c>
      <c r="O267" s="32" t="s">
        <v>28</v>
      </c>
      <c r="P267" s="8"/>
      <c r="Q267" s="128" t="s">
        <v>108</v>
      </c>
      <c r="R267" s="128" t="s">
        <v>102</v>
      </c>
      <c r="S267" s="9"/>
    </row>
    <row r="268" spans="2:19" ht="41.25" customHeight="1" thickBot="1" x14ac:dyDescent="0.3">
      <c r="B268" s="7"/>
      <c r="C268" s="8"/>
      <c r="D268" s="188" t="s">
        <v>93</v>
      </c>
      <c r="E268" s="211"/>
      <c r="F268" s="211"/>
      <c r="G268" s="211"/>
      <c r="H268" s="211"/>
      <c r="I268" s="211"/>
      <c r="J268" s="211"/>
      <c r="K268" s="211"/>
      <c r="L268" s="190"/>
      <c r="M268" s="8"/>
      <c r="N268" s="145" t="s">
        <v>1</v>
      </c>
      <c r="O268" s="145" t="s">
        <v>1</v>
      </c>
      <c r="P268" s="8"/>
      <c r="Q268" s="95"/>
      <c r="R268" s="95">
        <f>IF(ISNUMBER(SEARCH(Q268,"No")), K275, K274)</f>
        <v>0</v>
      </c>
      <c r="S268" s="9"/>
    </row>
    <row r="269" spans="2:19" ht="41.25" customHeight="1" x14ac:dyDescent="0.25">
      <c r="B269" s="7"/>
      <c r="C269" s="8"/>
      <c r="D269" s="50"/>
      <c r="E269" s="176" t="s">
        <v>96</v>
      </c>
      <c r="F269" s="176"/>
      <c r="G269" s="176"/>
      <c r="H269" s="176"/>
      <c r="I269" s="176"/>
      <c r="J269" s="176"/>
      <c r="K269" s="176"/>
      <c r="L269" s="47"/>
      <c r="M269" s="8"/>
      <c r="N269" s="146"/>
      <c r="O269" s="146"/>
      <c r="P269" s="8"/>
      <c r="Q269" s="102"/>
      <c r="R269" s="100"/>
      <c r="S269" s="9"/>
    </row>
    <row r="270" spans="2:19" ht="123.75" customHeight="1" x14ac:dyDescent="0.25">
      <c r="B270" s="7"/>
      <c r="C270" s="8"/>
      <c r="D270" s="50"/>
      <c r="E270" s="25"/>
      <c r="F270" s="165" t="s">
        <v>99</v>
      </c>
      <c r="G270" s="165"/>
      <c r="H270" s="165"/>
      <c r="I270" s="165"/>
      <c r="J270" s="165"/>
      <c r="K270" s="166"/>
      <c r="L270" s="48"/>
      <c r="M270" s="8"/>
      <c r="N270" s="146"/>
      <c r="O270" s="146"/>
      <c r="P270" s="8"/>
      <c r="Q270" s="102"/>
      <c r="R270" s="100"/>
      <c r="S270" s="9"/>
    </row>
    <row r="271" spans="2:19" ht="16.5" thickBot="1" x14ac:dyDescent="0.3">
      <c r="B271" s="7"/>
      <c r="C271" s="8"/>
      <c r="D271" s="191"/>
      <c r="E271" s="212"/>
      <c r="F271" s="212"/>
      <c r="G271" s="212"/>
      <c r="H271" s="212"/>
      <c r="I271" s="212"/>
      <c r="J271" s="46"/>
      <c r="K271" s="53"/>
      <c r="L271" s="49"/>
      <c r="M271" s="8"/>
      <c r="N271" s="146"/>
      <c r="O271" s="146"/>
      <c r="P271" s="8"/>
      <c r="Q271" s="102"/>
      <c r="R271" s="100"/>
      <c r="S271" s="9"/>
    </row>
    <row r="272" spans="2:19" ht="16.5" thickBot="1" x14ac:dyDescent="0.3">
      <c r="B272" s="7"/>
      <c r="C272" s="8"/>
      <c r="D272" s="76"/>
      <c r="E272" s="77"/>
      <c r="F272" s="77"/>
      <c r="G272" s="77"/>
      <c r="H272" s="77"/>
      <c r="I272" s="77"/>
      <c r="J272" s="52" t="s">
        <v>63</v>
      </c>
      <c r="K272" s="59" t="s">
        <v>89</v>
      </c>
      <c r="L272" s="49"/>
      <c r="M272" s="8"/>
      <c r="N272" s="146"/>
      <c r="O272" s="146"/>
      <c r="P272" s="8"/>
      <c r="Q272" s="102"/>
      <c r="R272" s="100"/>
      <c r="S272" s="9"/>
    </row>
    <row r="273" spans="2:20" x14ac:dyDescent="0.25">
      <c r="B273" s="7"/>
      <c r="C273" s="8"/>
      <c r="D273" s="76"/>
      <c r="E273" s="77"/>
      <c r="F273" s="77"/>
      <c r="G273" s="77"/>
      <c r="H273" s="77"/>
      <c r="I273" s="77"/>
      <c r="J273" s="46"/>
      <c r="K273" s="16"/>
      <c r="L273" s="49"/>
      <c r="M273" s="8"/>
      <c r="N273" s="146"/>
      <c r="O273" s="146"/>
      <c r="P273" s="8"/>
      <c r="Q273" s="102"/>
      <c r="R273" s="100"/>
      <c r="S273" s="9"/>
    </row>
    <row r="274" spans="2:20" x14ac:dyDescent="0.25">
      <c r="B274" s="7"/>
      <c r="C274" s="8"/>
      <c r="D274" s="51"/>
      <c r="E274" s="193" t="s">
        <v>6</v>
      </c>
      <c r="F274" s="194"/>
      <c r="G274" s="194"/>
      <c r="H274" s="194"/>
      <c r="I274" s="195"/>
      <c r="J274" s="16"/>
      <c r="K274" s="3">
        <f>'2. Puntuación vbles'!K271</f>
        <v>1</v>
      </c>
      <c r="L274" s="49"/>
      <c r="M274" s="152"/>
      <c r="N274" s="146"/>
      <c r="O274" s="146"/>
      <c r="P274" s="8"/>
      <c r="Q274" s="102"/>
      <c r="R274" s="100"/>
      <c r="S274" s="9"/>
    </row>
    <row r="275" spans="2:20" x14ac:dyDescent="0.25">
      <c r="B275" s="7"/>
      <c r="C275" s="8"/>
      <c r="D275" s="51"/>
      <c r="E275" s="151" t="s">
        <v>7</v>
      </c>
      <c r="F275" s="151"/>
      <c r="G275" s="151"/>
      <c r="H275" s="151"/>
      <c r="I275" s="151"/>
      <c r="J275" s="16"/>
      <c r="K275" s="3">
        <f>'2. Puntuación vbles'!K272</f>
        <v>0</v>
      </c>
      <c r="L275" s="49"/>
      <c r="M275" s="152"/>
      <c r="N275" s="146"/>
      <c r="O275" s="146"/>
      <c r="P275" s="8"/>
      <c r="Q275" s="102"/>
      <c r="R275" s="100"/>
      <c r="S275" s="9"/>
    </row>
    <row r="276" spans="2:20" ht="15.75" thickBot="1" x14ac:dyDescent="0.3">
      <c r="B276" s="7"/>
      <c r="C276" s="8"/>
      <c r="D276" s="43"/>
      <c r="E276" s="44"/>
      <c r="F276" s="44"/>
      <c r="G276" s="44"/>
      <c r="H276" s="44"/>
      <c r="I276" s="44"/>
      <c r="J276" s="44"/>
      <c r="K276" s="44"/>
      <c r="L276" s="45"/>
      <c r="M276" s="30"/>
      <c r="N276" s="147"/>
      <c r="O276" s="147"/>
      <c r="P276" s="8"/>
      <c r="Q276" s="102"/>
      <c r="R276" s="100"/>
      <c r="S276" s="9"/>
    </row>
    <row r="277" spans="2:20" ht="34.5" customHeight="1" x14ac:dyDescent="0.25">
      <c r="B277" s="10"/>
      <c r="C277" s="11"/>
      <c r="D277" s="11"/>
      <c r="E277" s="11"/>
      <c r="F277" s="11"/>
      <c r="G277" s="11"/>
      <c r="H277" s="11"/>
      <c r="I277" s="11"/>
      <c r="J277" s="11"/>
      <c r="K277" s="11"/>
      <c r="L277" s="11"/>
      <c r="M277" s="11"/>
      <c r="N277" s="11"/>
      <c r="O277" s="11"/>
      <c r="P277" s="11"/>
      <c r="Q277" s="103"/>
      <c r="R277" s="11"/>
      <c r="S277" s="12"/>
    </row>
    <row r="278" spans="2:20" x14ac:dyDescent="0.25">
      <c r="P278" s="99"/>
    </row>
    <row r="279" spans="2:20" x14ac:dyDescent="0.25">
      <c r="P279" s="99"/>
    </row>
    <row r="280" spans="2:20" x14ac:dyDescent="0.25">
      <c r="P280" s="99"/>
      <c r="T280" s="99"/>
    </row>
    <row r="281" spans="2:20" x14ac:dyDescent="0.25">
      <c r="P281" s="99"/>
    </row>
    <row r="282" spans="2:20" x14ac:dyDescent="0.25">
      <c r="P282" s="99"/>
    </row>
    <row r="283" spans="2:20" x14ac:dyDescent="0.25">
      <c r="P283" s="99"/>
    </row>
    <row r="284" spans="2:20" x14ac:dyDescent="0.25">
      <c r="P284" s="99"/>
    </row>
    <row r="285" spans="2:20" x14ac:dyDescent="0.25">
      <c r="P285" s="99"/>
    </row>
    <row r="286" spans="2:20" x14ac:dyDescent="0.25">
      <c r="P286" s="99"/>
    </row>
    <row r="287" spans="2:20" x14ac:dyDescent="0.25">
      <c r="P287" s="99"/>
    </row>
    <row r="288" spans="2:20" x14ac:dyDescent="0.25">
      <c r="P288" s="99"/>
    </row>
    <row r="289" spans="16:16" x14ac:dyDescent="0.25">
      <c r="P289" s="99"/>
    </row>
    <row r="290" spans="16:16" x14ac:dyDescent="0.25">
      <c r="P290" s="99"/>
    </row>
    <row r="291" spans="16:16" x14ac:dyDescent="0.25">
      <c r="P291" s="99"/>
    </row>
    <row r="292" spans="16:16" x14ac:dyDescent="0.25">
      <c r="P292" s="99"/>
    </row>
    <row r="293" spans="16:16" x14ac:dyDescent="0.25">
      <c r="P293" s="99"/>
    </row>
    <row r="294" spans="16:16" x14ac:dyDescent="0.25">
      <c r="P294" s="99"/>
    </row>
    <row r="295" spans="16:16" x14ac:dyDescent="0.25">
      <c r="P295" s="99"/>
    </row>
    <row r="296" spans="16:16" x14ac:dyDescent="0.25">
      <c r="P296" s="99"/>
    </row>
    <row r="297" spans="16:16" x14ac:dyDescent="0.25">
      <c r="P297" s="99"/>
    </row>
    <row r="298" spans="16:16" x14ac:dyDescent="0.25">
      <c r="P298" s="99"/>
    </row>
    <row r="299" spans="16:16" x14ac:dyDescent="0.25">
      <c r="P299" s="99"/>
    </row>
    <row r="300" spans="16:16" x14ac:dyDescent="0.25">
      <c r="P300" s="99"/>
    </row>
    <row r="301" spans="16:16" x14ac:dyDescent="0.25">
      <c r="P301" s="99"/>
    </row>
    <row r="302" spans="16:16" x14ac:dyDescent="0.25">
      <c r="P302" s="99"/>
    </row>
    <row r="303" spans="16:16" x14ac:dyDescent="0.25">
      <c r="P303" s="99"/>
    </row>
    <row r="304" spans="16:16" x14ac:dyDescent="0.25">
      <c r="P304" s="99"/>
    </row>
    <row r="305" spans="16:16" x14ac:dyDescent="0.25">
      <c r="P305" s="99"/>
    </row>
    <row r="306" spans="16:16" x14ac:dyDescent="0.25">
      <c r="P306" s="99"/>
    </row>
    <row r="307" spans="16:16" x14ac:dyDescent="0.25">
      <c r="P307" s="99"/>
    </row>
    <row r="308" spans="16:16" x14ac:dyDescent="0.25">
      <c r="P308" s="99"/>
    </row>
    <row r="309" spans="16:16" x14ac:dyDescent="0.25">
      <c r="P309" s="99"/>
    </row>
    <row r="310" spans="16:16" x14ac:dyDescent="0.25">
      <c r="P310" s="99"/>
    </row>
    <row r="311" spans="16:16" x14ac:dyDescent="0.25">
      <c r="P311" s="99"/>
    </row>
    <row r="312" spans="16:16" x14ac:dyDescent="0.25">
      <c r="P312" s="99"/>
    </row>
    <row r="313" spans="16:16" x14ac:dyDescent="0.25">
      <c r="P313" s="99"/>
    </row>
    <row r="314" spans="16:16" x14ac:dyDescent="0.25">
      <c r="P314" s="99"/>
    </row>
    <row r="315" spans="16:16" x14ac:dyDescent="0.25">
      <c r="P315" s="99"/>
    </row>
    <row r="316" spans="16:16" x14ac:dyDescent="0.25">
      <c r="P316" s="99"/>
    </row>
    <row r="317" spans="16:16" x14ac:dyDescent="0.25">
      <c r="P317" s="99"/>
    </row>
    <row r="318" spans="16:16" x14ac:dyDescent="0.25">
      <c r="P318" s="99"/>
    </row>
    <row r="319" spans="16:16" x14ac:dyDescent="0.25">
      <c r="P319" s="99"/>
    </row>
    <row r="320" spans="16:16" x14ac:dyDescent="0.25">
      <c r="P320" s="99"/>
    </row>
    <row r="321" spans="16:16" x14ac:dyDescent="0.25">
      <c r="P321" s="99"/>
    </row>
    <row r="322" spans="16:16" x14ac:dyDescent="0.25">
      <c r="P322" s="99"/>
    </row>
    <row r="323" spans="16:16" x14ac:dyDescent="0.25">
      <c r="P323" s="99"/>
    </row>
    <row r="324" spans="16:16" x14ac:dyDescent="0.25">
      <c r="P324" s="99"/>
    </row>
    <row r="325" spans="16:16" x14ac:dyDescent="0.25">
      <c r="P325" s="99"/>
    </row>
    <row r="326" spans="16:16" x14ac:dyDescent="0.25">
      <c r="P326" s="99"/>
    </row>
    <row r="327" spans="16:16" x14ac:dyDescent="0.25">
      <c r="P327" s="99"/>
    </row>
    <row r="328" spans="16:16" x14ac:dyDescent="0.25">
      <c r="P328" s="99"/>
    </row>
    <row r="329" spans="16:16" x14ac:dyDescent="0.25">
      <c r="P329" s="99"/>
    </row>
  </sheetData>
  <mergeCells count="246">
    <mergeCell ref="K9:M9"/>
    <mergeCell ref="O9:R9"/>
    <mergeCell ref="B20:S20"/>
    <mergeCell ref="D23:L23"/>
    <mergeCell ref="D24:L24"/>
    <mergeCell ref="N24:N29"/>
    <mergeCell ref="O24:O29"/>
    <mergeCell ref="E25:K25"/>
    <mergeCell ref="D26:I26"/>
    <mergeCell ref="E27:I27"/>
    <mergeCell ref="M27:M28"/>
    <mergeCell ref="E28:I28"/>
    <mergeCell ref="D31:L31"/>
    <mergeCell ref="D32:L32"/>
    <mergeCell ref="N32:N38"/>
    <mergeCell ref="O32:O38"/>
    <mergeCell ref="E33:K33"/>
    <mergeCell ref="F34:K34"/>
    <mergeCell ref="D35:I35"/>
    <mergeCell ref="E36:I36"/>
    <mergeCell ref="E37:I37"/>
    <mergeCell ref="D40:L40"/>
    <mergeCell ref="D41:L41"/>
    <mergeCell ref="N41:N47"/>
    <mergeCell ref="O41:O47"/>
    <mergeCell ref="E42:K42"/>
    <mergeCell ref="F43:K43"/>
    <mergeCell ref="D44:I44"/>
    <mergeCell ref="E45:I45"/>
    <mergeCell ref="E46:I46"/>
    <mergeCell ref="D49:L49"/>
    <mergeCell ref="D50:L50"/>
    <mergeCell ref="N50:N56"/>
    <mergeCell ref="O50:O56"/>
    <mergeCell ref="E51:K51"/>
    <mergeCell ref="F52:K52"/>
    <mergeCell ref="D53:I53"/>
    <mergeCell ref="E54:I54"/>
    <mergeCell ref="E55:I55"/>
    <mergeCell ref="D58:L58"/>
    <mergeCell ref="D59:L59"/>
    <mergeCell ref="N59:N65"/>
    <mergeCell ref="O59:O65"/>
    <mergeCell ref="E60:K60"/>
    <mergeCell ref="F61:K61"/>
    <mergeCell ref="D62:I62"/>
    <mergeCell ref="E63:I63"/>
    <mergeCell ref="E64:I64"/>
    <mergeCell ref="D66:J66"/>
    <mergeCell ref="D67:L67"/>
    <mergeCell ref="D68:L68"/>
    <mergeCell ref="N68:N73"/>
    <mergeCell ref="O68:O73"/>
    <mergeCell ref="E69:K69"/>
    <mergeCell ref="D70:I70"/>
    <mergeCell ref="E71:I71"/>
    <mergeCell ref="E72:I72"/>
    <mergeCell ref="D75:L75"/>
    <mergeCell ref="D76:L76"/>
    <mergeCell ref="N76:N82"/>
    <mergeCell ref="O76:O82"/>
    <mergeCell ref="E77:K77"/>
    <mergeCell ref="F78:K78"/>
    <mergeCell ref="D79:I79"/>
    <mergeCell ref="E80:I80"/>
    <mergeCell ref="E81:I81"/>
    <mergeCell ref="D84:L84"/>
    <mergeCell ref="D85:L85"/>
    <mergeCell ref="N85:N91"/>
    <mergeCell ref="O85:O91"/>
    <mergeCell ref="E86:K86"/>
    <mergeCell ref="F87:K87"/>
    <mergeCell ref="D88:I88"/>
    <mergeCell ref="E89:I89"/>
    <mergeCell ref="E90:I90"/>
    <mergeCell ref="B94:S94"/>
    <mergeCell ref="D97:L97"/>
    <mergeCell ref="D98:L98"/>
    <mergeCell ref="N98:N104"/>
    <mergeCell ref="O98:O104"/>
    <mergeCell ref="E99:K99"/>
    <mergeCell ref="F100:K100"/>
    <mergeCell ref="D101:I101"/>
    <mergeCell ref="E102:I102"/>
    <mergeCell ref="M102:M103"/>
    <mergeCell ref="E103:I103"/>
    <mergeCell ref="D106:L106"/>
    <mergeCell ref="D107:L107"/>
    <mergeCell ref="N107:N113"/>
    <mergeCell ref="O107:O113"/>
    <mergeCell ref="E108:K108"/>
    <mergeCell ref="F109:K109"/>
    <mergeCell ref="D110:I110"/>
    <mergeCell ref="E111:I111"/>
    <mergeCell ref="M111:M112"/>
    <mergeCell ref="E112:I112"/>
    <mergeCell ref="D115:L115"/>
    <mergeCell ref="D116:L116"/>
    <mergeCell ref="N116:N122"/>
    <mergeCell ref="O116:O122"/>
    <mergeCell ref="E117:K117"/>
    <mergeCell ref="F118:K118"/>
    <mergeCell ref="D119:I119"/>
    <mergeCell ref="E120:I120"/>
    <mergeCell ref="M120:M121"/>
    <mergeCell ref="E121:I121"/>
    <mergeCell ref="D124:L124"/>
    <mergeCell ref="D125:L125"/>
    <mergeCell ref="N125:N131"/>
    <mergeCell ref="O125:O131"/>
    <mergeCell ref="E126:K126"/>
    <mergeCell ref="F127:K127"/>
    <mergeCell ref="D128:I128"/>
    <mergeCell ref="E129:I129"/>
    <mergeCell ref="M129:M130"/>
    <mergeCell ref="E130:I130"/>
    <mergeCell ref="D133:L133"/>
    <mergeCell ref="D134:L134"/>
    <mergeCell ref="N134:N140"/>
    <mergeCell ref="O134:O140"/>
    <mergeCell ref="E135:K135"/>
    <mergeCell ref="F136:K136"/>
    <mergeCell ref="D137:I137"/>
    <mergeCell ref="E138:I138"/>
    <mergeCell ref="M138:M139"/>
    <mergeCell ref="E139:I139"/>
    <mergeCell ref="B143:S143"/>
    <mergeCell ref="D146:L146"/>
    <mergeCell ref="D147:L147"/>
    <mergeCell ref="N147:N155"/>
    <mergeCell ref="O147:O155"/>
    <mergeCell ref="E148:K148"/>
    <mergeCell ref="F149:K149"/>
    <mergeCell ref="D150:I150"/>
    <mergeCell ref="E153:I153"/>
    <mergeCell ref="M153:M154"/>
    <mergeCell ref="E154:I154"/>
    <mergeCell ref="D157:L157"/>
    <mergeCell ref="D158:L158"/>
    <mergeCell ref="N158:N166"/>
    <mergeCell ref="O158:O166"/>
    <mergeCell ref="E159:K159"/>
    <mergeCell ref="F160:K160"/>
    <mergeCell ref="D161:I161"/>
    <mergeCell ref="E164:I164"/>
    <mergeCell ref="M164:M165"/>
    <mergeCell ref="E165:I165"/>
    <mergeCell ref="D168:L168"/>
    <mergeCell ref="D169:L169"/>
    <mergeCell ref="N169:N177"/>
    <mergeCell ref="O169:O177"/>
    <mergeCell ref="E170:K170"/>
    <mergeCell ref="F171:K171"/>
    <mergeCell ref="D172:I172"/>
    <mergeCell ref="E175:I175"/>
    <mergeCell ref="M175:M176"/>
    <mergeCell ref="E176:I176"/>
    <mergeCell ref="D179:L179"/>
    <mergeCell ref="D180:L180"/>
    <mergeCell ref="N180:N188"/>
    <mergeCell ref="O180:O188"/>
    <mergeCell ref="E181:K181"/>
    <mergeCell ref="F182:K182"/>
    <mergeCell ref="D183:I183"/>
    <mergeCell ref="E186:I186"/>
    <mergeCell ref="M186:M187"/>
    <mergeCell ref="E187:I187"/>
    <mergeCell ref="D190:L190"/>
    <mergeCell ref="D191:L191"/>
    <mergeCell ref="N191:N199"/>
    <mergeCell ref="O191:O199"/>
    <mergeCell ref="E192:K192"/>
    <mergeCell ref="F193:K193"/>
    <mergeCell ref="D194:I194"/>
    <mergeCell ref="E197:I197"/>
    <mergeCell ref="M197:M198"/>
    <mergeCell ref="E198:I198"/>
    <mergeCell ref="D201:L201"/>
    <mergeCell ref="D202:L202"/>
    <mergeCell ref="N202:N210"/>
    <mergeCell ref="O202:O210"/>
    <mergeCell ref="E203:K203"/>
    <mergeCell ref="F204:K204"/>
    <mergeCell ref="E208:I208"/>
    <mergeCell ref="M208:M209"/>
    <mergeCell ref="E209:I209"/>
    <mergeCell ref="D212:L212"/>
    <mergeCell ref="D213:L213"/>
    <mergeCell ref="N213:N221"/>
    <mergeCell ref="O213:O221"/>
    <mergeCell ref="E214:K214"/>
    <mergeCell ref="F215:K215"/>
    <mergeCell ref="D216:I216"/>
    <mergeCell ref="E219:I219"/>
    <mergeCell ref="M219:M220"/>
    <mergeCell ref="E220:I220"/>
    <mergeCell ref="D223:L223"/>
    <mergeCell ref="D224:L224"/>
    <mergeCell ref="N224:N232"/>
    <mergeCell ref="O224:O232"/>
    <mergeCell ref="E225:K225"/>
    <mergeCell ref="F226:K226"/>
    <mergeCell ref="D227:I227"/>
    <mergeCell ref="E230:I230"/>
    <mergeCell ref="M230:M231"/>
    <mergeCell ref="E231:I231"/>
    <mergeCell ref="D234:L234"/>
    <mergeCell ref="D235:L235"/>
    <mergeCell ref="N235:N243"/>
    <mergeCell ref="O235:O243"/>
    <mergeCell ref="E236:K236"/>
    <mergeCell ref="F237:K237"/>
    <mergeCell ref="D238:I238"/>
    <mergeCell ref="E241:I241"/>
    <mergeCell ref="M241:M242"/>
    <mergeCell ref="E242:I242"/>
    <mergeCell ref="D245:L245"/>
    <mergeCell ref="D246:L246"/>
    <mergeCell ref="N246:N254"/>
    <mergeCell ref="O246:O254"/>
    <mergeCell ref="E247:K247"/>
    <mergeCell ref="F248:K248"/>
    <mergeCell ref="D249:I249"/>
    <mergeCell ref="E252:I252"/>
    <mergeCell ref="M252:M253"/>
    <mergeCell ref="E253:I253"/>
    <mergeCell ref="D256:L256"/>
    <mergeCell ref="D257:L257"/>
    <mergeCell ref="N257:N265"/>
    <mergeCell ref="O257:O265"/>
    <mergeCell ref="E258:K258"/>
    <mergeCell ref="F259:K259"/>
    <mergeCell ref="D260:I260"/>
    <mergeCell ref="E263:I263"/>
    <mergeCell ref="M263:M264"/>
    <mergeCell ref="E275:I275"/>
    <mergeCell ref="E264:I264"/>
    <mergeCell ref="D267:L267"/>
    <mergeCell ref="D268:L268"/>
    <mergeCell ref="N268:N276"/>
    <mergeCell ref="O268:O276"/>
    <mergeCell ref="E269:K269"/>
    <mergeCell ref="F270:K270"/>
    <mergeCell ref="D271:I271"/>
    <mergeCell ref="E274:I274"/>
    <mergeCell ref="M274:M275"/>
  </mergeCells>
  <conditionalFormatting sqref="Q147 Q167:Q202 Q211:Q213 Q222:Q235 Q244:Q257 Q266:Q276 Q156:Q158">
    <cfRule type="cellIs" dxfId="21" priority="10" operator="equal">
      <formula>"NO"</formula>
    </cfRule>
    <cfRule type="cellIs" dxfId="20" priority="11" operator="equal">
      <formula>"SI"</formula>
    </cfRule>
  </conditionalFormatting>
  <conditionalFormatting sqref="Q132:Q134 Q123:Q125 Q98 Q114:Q116 Q105:Q107">
    <cfRule type="cellIs" dxfId="19" priority="8" operator="equal">
      <formula>"NO"</formula>
    </cfRule>
    <cfRule type="cellIs" dxfId="18" priority="9" operator="equal">
      <formula>"SI"</formula>
    </cfRule>
  </conditionalFormatting>
  <conditionalFormatting sqref="Q24 Q39:Q41 Q57:Q59 Q66:Q68 Q83:Q85 Q30:Q32 Q48:Q50 Q74:Q76">
    <cfRule type="cellIs" dxfId="17" priority="6" operator="equal">
      <formula>"NO"</formula>
    </cfRule>
    <cfRule type="cellIs" dxfId="16" priority="7" operator="equal">
      <formula>"SI"</formula>
    </cfRule>
  </conditionalFormatting>
  <conditionalFormatting sqref="M12 M14 R12 R14">
    <cfRule type="cellIs" dxfId="15" priority="4" operator="equal">
      <formula>"SI"</formula>
    </cfRule>
    <cfRule type="cellIs" dxfId="14" priority="5" operator="equal">
      <formula>"NO"</formula>
    </cfRule>
  </conditionalFormatting>
  <conditionalFormatting sqref="H14">
    <cfRule type="cellIs" dxfId="13" priority="1" operator="equal">
      <formula>"Nivel 1"</formula>
    </cfRule>
    <cfRule type="cellIs" dxfId="12" priority="2" operator="equal">
      <formula>"Nivel 2"</formula>
    </cfRule>
    <cfRule type="cellIs" dxfId="11" priority="3" operator="equal">
      <formula>"Nivel 3"</formula>
    </cfRule>
  </conditionalFormatting>
  <dataValidations count="1">
    <dataValidation type="list" allowBlank="1" showInputMessage="1" showErrorMessage="1" sqref="Q147 Q32 Q50 Q59 Q76 Q24 Q85 Q41 Q107 Q134 Q98 Q116 Q125 Q158 Q169 Q180 Q191 Q202 Q213 Q224 Q235 Q246 Q257 Q268 Q68" xr:uid="{08D5F553-D6E9-45D6-98F0-0801A5AD8493}">
      <formula1>$AM$4:$AM$5</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7318-2A27-4829-941A-F8ED6E3AF575}">
  <sheetPr>
    <tabColor theme="5" tint="0.79998168889431442"/>
  </sheetPr>
  <dimension ref="B3:AM329"/>
  <sheetViews>
    <sheetView zoomScale="70" zoomScaleNormal="70" workbookViewId="0">
      <selection activeCell="F136" sqref="F136:K136"/>
    </sheetView>
  </sheetViews>
  <sheetFormatPr baseColWidth="10" defaultRowHeight="15" x14ac:dyDescent="0.25"/>
  <cols>
    <col min="1" max="1" width="11.42578125" style="2"/>
    <col min="2" max="3" width="6.140625" style="2" customWidth="1"/>
    <col min="4" max="4" width="5.7109375" style="2" customWidth="1"/>
    <col min="5" max="5" width="2.7109375" style="2" customWidth="1"/>
    <col min="6" max="6" width="21.85546875" style="2" customWidth="1"/>
    <col min="7" max="7" width="6" style="2" customWidth="1"/>
    <col min="8" max="9" width="11.42578125" style="2"/>
    <col min="10" max="10" width="7.5703125" style="2" customWidth="1"/>
    <col min="11" max="11" width="32.140625" style="2" customWidth="1"/>
    <col min="12" max="12" width="3" style="2" customWidth="1"/>
    <col min="13" max="13" width="15.5703125" style="2" customWidth="1"/>
    <col min="14" max="15" width="13.7109375" style="2" customWidth="1"/>
    <col min="16" max="16" width="14" style="2" customWidth="1"/>
    <col min="17" max="17" width="16.28515625" style="69" customWidth="1"/>
    <col min="18" max="18" width="14.7109375" style="2" customWidth="1"/>
    <col min="19" max="19" width="9.28515625" style="2" customWidth="1"/>
    <col min="20" max="20" width="5.5703125" style="2" customWidth="1"/>
    <col min="21" max="16384" width="11.42578125" style="2"/>
  </cols>
  <sheetData>
    <row r="3" spans="2:39" x14ac:dyDescent="0.25">
      <c r="AM3" s="2" t="s">
        <v>114</v>
      </c>
    </row>
    <row r="4" spans="2:39" x14ac:dyDescent="0.25">
      <c r="AM4" s="2" t="s">
        <v>112</v>
      </c>
    </row>
    <row r="5" spans="2:39" x14ac:dyDescent="0.25">
      <c r="AM5" s="2" t="s">
        <v>113</v>
      </c>
    </row>
    <row r="6" spans="2:39" ht="25.5" customHeight="1" x14ac:dyDescent="0.25"/>
    <row r="7" spans="2:39" ht="44.25" customHeight="1" x14ac:dyDescent="0.25">
      <c r="B7" s="91"/>
      <c r="C7" s="90"/>
      <c r="D7" s="90"/>
      <c r="E7" s="90"/>
      <c r="F7" s="90"/>
      <c r="G7" s="90"/>
      <c r="H7" s="90"/>
      <c r="I7" s="90"/>
      <c r="J7" s="90"/>
      <c r="K7" s="90"/>
      <c r="L7" s="90"/>
      <c r="M7" s="90"/>
      <c r="N7" s="90"/>
      <c r="O7" s="90"/>
      <c r="P7" s="90"/>
      <c r="Q7" s="120"/>
      <c r="R7" s="90"/>
      <c r="S7" s="89"/>
    </row>
    <row r="8" spans="2:39" ht="9" customHeight="1" thickBot="1" x14ac:dyDescent="0.3">
      <c r="B8" s="87"/>
      <c r="C8" s="8"/>
      <c r="D8" s="8"/>
      <c r="E8" s="8"/>
      <c r="F8" s="8"/>
      <c r="G8" s="8"/>
      <c r="H8" s="8"/>
      <c r="I8" s="8"/>
      <c r="J8" s="8"/>
      <c r="K8" s="8"/>
      <c r="L8" s="8"/>
      <c r="M8" s="8"/>
      <c r="N8" s="8"/>
      <c r="O8" s="8"/>
      <c r="P8" s="8"/>
      <c r="Q8" s="102"/>
      <c r="R8" s="8"/>
      <c r="S8" s="85"/>
    </row>
    <row r="9" spans="2:39" ht="21.75" customHeight="1" thickBot="1" x14ac:dyDescent="0.3">
      <c r="B9" s="87"/>
      <c r="C9" s="8"/>
      <c r="D9" s="112" t="s">
        <v>116</v>
      </c>
      <c r="E9" s="113"/>
      <c r="F9" s="114"/>
      <c r="G9" s="8"/>
      <c r="H9" s="115"/>
      <c r="I9" s="8"/>
      <c r="J9" s="8"/>
      <c r="K9" s="217" t="s">
        <v>109</v>
      </c>
      <c r="L9" s="218"/>
      <c r="M9" s="219"/>
      <c r="N9" s="8"/>
      <c r="O9" s="217" t="s">
        <v>110</v>
      </c>
      <c r="P9" s="218"/>
      <c r="Q9" s="218"/>
      <c r="R9" s="219"/>
      <c r="S9" s="85"/>
    </row>
    <row r="10" spans="2:39" ht="6.75" hidden="1" customHeight="1" x14ac:dyDescent="0.25">
      <c r="B10" s="87"/>
      <c r="C10" s="8"/>
      <c r="D10" s="99"/>
      <c r="E10" s="99"/>
      <c r="F10" s="99"/>
      <c r="G10" s="8"/>
      <c r="H10" s="99"/>
      <c r="I10" s="8"/>
      <c r="J10" s="8"/>
      <c r="K10" s="8"/>
      <c r="L10" s="8"/>
      <c r="M10" s="8"/>
      <c r="N10" s="8"/>
      <c r="O10" s="8"/>
      <c r="P10" s="8"/>
      <c r="Q10" s="102"/>
      <c r="R10" s="8"/>
      <c r="S10" s="85"/>
    </row>
    <row r="11" spans="2:39" ht="5.25" customHeight="1" thickBot="1" x14ac:dyDescent="0.3">
      <c r="B11" s="87"/>
      <c r="C11" s="8"/>
      <c r="D11" s="8"/>
      <c r="E11" s="8"/>
      <c r="F11" s="8"/>
      <c r="G11" s="8"/>
      <c r="H11" s="8"/>
      <c r="I11" s="8"/>
      <c r="J11" s="8"/>
      <c r="K11" s="8"/>
      <c r="L11" s="8"/>
      <c r="M11" s="8"/>
      <c r="N11" s="8"/>
      <c r="O11" s="8"/>
      <c r="P11" s="8"/>
      <c r="Q11" s="102"/>
      <c r="R11" s="8"/>
      <c r="S11" s="85"/>
    </row>
    <row r="12" spans="2:39" ht="26.25" customHeight="1" thickBot="1" x14ac:dyDescent="0.3">
      <c r="B12" s="87"/>
      <c r="C12" s="8"/>
      <c r="D12" s="112" t="s">
        <v>115</v>
      </c>
      <c r="E12" s="113"/>
      <c r="F12" s="114"/>
      <c r="G12" s="8"/>
      <c r="H12" s="117">
        <f xml:space="preserve"> SUM(R147,R158,R169,R180,R191,R202,R213,R224,R235,R246,R257,R268)</f>
        <v>0</v>
      </c>
      <c r="I12" s="8"/>
      <c r="J12" s="8"/>
      <c r="K12" s="116" t="s">
        <v>118</v>
      </c>
      <c r="L12" s="8"/>
      <c r="M12" s="117" t="str">
        <f>IF((Q24="SI")*AND(Q32="SI")*AND(Q41="SI")*AND(Q50="SI")*AND(Q59="SI")*AND(Q68="SI")*AND(Q76="SI")*AND(Q85="SI"),"SI","NO")</f>
        <v>NO</v>
      </c>
      <c r="N12" s="8"/>
      <c r="O12" s="129" t="s">
        <v>118</v>
      </c>
      <c r="P12" s="116"/>
      <c r="Q12" s="102"/>
      <c r="R12" s="117" t="str">
        <f>IF((Q24="SI")*AND(Q32="SI")*AND(Q41="SI")*AND(Q50="SI")*AND(Q59="SI"),"SI","NO")</f>
        <v>NO</v>
      </c>
      <c r="S12" s="85"/>
    </row>
    <row r="13" spans="2:39" ht="6" customHeight="1" thickBot="1" x14ac:dyDescent="0.3">
      <c r="B13" s="87"/>
      <c r="C13" s="8"/>
      <c r="D13" s="8"/>
      <c r="E13" s="8"/>
      <c r="F13" s="8"/>
      <c r="G13" s="8"/>
      <c r="H13" s="8"/>
      <c r="I13" s="8"/>
      <c r="J13" s="8"/>
      <c r="K13" s="8"/>
      <c r="L13" s="8"/>
      <c r="M13" s="8"/>
      <c r="N13" s="8"/>
      <c r="O13" s="8"/>
      <c r="P13" s="8"/>
      <c r="Q13" s="102"/>
      <c r="R13" s="8"/>
      <c r="S13" s="85"/>
    </row>
    <row r="14" spans="2:39" ht="24" customHeight="1" thickBot="1" x14ac:dyDescent="0.3">
      <c r="B14" s="87"/>
      <c r="C14" s="8"/>
      <c r="D14" s="112" t="s">
        <v>119</v>
      </c>
      <c r="E14" s="113"/>
      <c r="F14" s="114"/>
      <c r="G14" s="8"/>
      <c r="H14" s="123" t="str">
        <f>IF(Priorización_P3!H12&gt;='3. Rangos'!G9,"Nivel 1",IF(Priorización_P3!H12&gt;='3. Rangos'!G11,"Nivel 2",IF(Priorización_P3!H12&gt;='3. Rangos'!G13,"Nivel 3")))</f>
        <v>Nivel 3</v>
      </c>
      <c r="I14" s="8"/>
      <c r="J14" s="8"/>
      <c r="K14" s="116" t="s">
        <v>117</v>
      </c>
      <c r="L14" s="8"/>
      <c r="M14" s="117" t="str">
        <f>IF((Q98="SI")*AND(Q107="SI")*AND(Q116="SI")*AND(Q125="SI")*AND(Q134="SI"),"SI","NO")</f>
        <v>NO</v>
      </c>
      <c r="N14" s="8"/>
      <c r="O14" s="129" t="s">
        <v>117</v>
      </c>
      <c r="P14" s="119"/>
      <c r="Q14" s="102"/>
      <c r="R14" s="117" t="str">
        <f>IF((Q98="SI")*AND(Q107="SI")*AND(Q125="SI")*AND(Q134="SI"),"SI","NO")</f>
        <v>NO</v>
      </c>
      <c r="S14" s="85"/>
    </row>
    <row r="15" spans="2:39" ht="8.25" customHeight="1" thickBot="1" x14ac:dyDescent="0.3">
      <c r="B15" s="87"/>
      <c r="C15" s="8"/>
      <c r="D15" s="8"/>
      <c r="E15" s="8"/>
      <c r="F15" s="8"/>
      <c r="G15" s="8"/>
      <c r="H15" s="8"/>
      <c r="I15" s="8"/>
      <c r="J15" s="8"/>
      <c r="K15" s="8"/>
      <c r="L15" s="8"/>
      <c r="M15" s="8"/>
      <c r="N15" s="8"/>
      <c r="O15" s="8"/>
      <c r="P15" s="8"/>
      <c r="Q15" s="102"/>
      <c r="R15" s="8"/>
      <c r="S15" s="85"/>
    </row>
    <row r="16" spans="2:39" ht="22.5" customHeight="1" thickBot="1" x14ac:dyDescent="0.3">
      <c r="B16" s="87"/>
      <c r="C16" s="8"/>
      <c r="D16" s="8"/>
      <c r="E16" s="8"/>
      <c r="F16" s="8"/>
      <c r="G16" s="8"/>
      <c r="H16" s="8"/>
      <c r="I16" s="8"/>
      <c r="J16" s="8"/>
      <c r="K16" s="116" t="s">
        <v>102</v>
      </c>
      <c r="L16" s="8"/>
      <c r="M16" s="117">
        <f xml:space="preserve"> SUM(R147,R158,R169,R180,R191,R202,R213,R224,R235,R246,R257,R268)</f>
        <v>0</v>
      </c>
      <c r="N16" s="8"/>
      <c r="O16" s="129" t="s">
        <v>102</v>
      </c>
      <c r="P16" s="130"/>
      <c r="Q16" s="102"/>
      <c r="R16" s="117">
        <f xml:space="preserve"> SUM(R147,R158,R169,R180,R191,R202,R213,R224,R235,R246,R257,R268)</f>
        <v>0</v>
      </c>
      <c r="S16" s="85"/>
    </row>
    <row r="17" spans="2:19" ht="10.5" customHeight="1" x14ac:dyDescent="0.25">
      <c r="B17" s="84"/>
      <c r="C17" s="83"/>
      <c r="D17" s="83"/>
      <c r="E17" s="83"/>
      <c r="F17" s="83"/>
      <c r="G17" s="83"/>
      <c r="H17" s="83"/>
      <c r="I17" s="83"/>
      <c r="J17" s="83"/>
      <c r="K17" s="83"/>
      <c r="L17" s="83"/>
      <c r="M17" s="83"/>
      <c r="N17" s="83"/>
      <c r="O17" s="83"/>
      <c r="P17" s="83"/>
      <c r="Q17" s="121"/>
      <c r="R17" s="83"/>
      <c r="S17" s="82"/>
    </row>
    <row r="18" spans="2:19" x14ac:dyDescent="0.25">
      <c r="B18" s="92" t="s">
        <v>111</v>
      </c>
    </row>
    <row r="19" spans="2:19" ht="15.75" thickBot="1" x14ac:dyDescent="0.3"/>
    <row r="20" spans="2:19" ht="27.75" customHeight="1" thickBot="1" x14ac:dyDescent="0.3">
      <c r="B20" s="220" t="s">
        <v>43</v>
      </c>
      <c r="C20" s="221"/>
      <c r="D20" s="221"/>
      <c r="E20" s="221"/>
      <c r="F20" s="221"/>
      <c r="G20" s="221"/>
      <c r="H20" s="221"/>
      <c r="I20" s="221"/>
      <c r="J20" s="221"/>
      <c r="K20" s="221"/>
      <c r="L20" s="221"/>
      <c r="M20" s="221"/>
      <c r="N20" s="221"/>
      <c r="O20" s="221"/>
      <c r="P20" s="221"/>
      <c r="Q20" s="221"/>
      <c r="R20" s="221"/>
      <c r="S20" s="222"/>
    </row>
    <row r="21" spans="2:19" ht="20.25" customHeight="1" x14ac:dyDescent="0.25"/>
    <row r="22" spans="2:19" ht="20.25" customHeight="1" thickBot="1" x14ac:dyDescent="0.3">
      <c r="B22" s="4"/>
      <c r="C22" s="5"/>
      <c r="D22" s="5"/>
      <c r="E22" s="5"/>
      <c r="F22" s="5"/>
      <c r="G22" s="5"/>
      <c r="H22" s="5"/>
      <c r="I22" s="5"/>
      <c r="J22" s="5"/>
      <c r="K22" s="5"/>
      <c r="L22" s="5"/>
      <c r="M22" s="5"/>
      <c r="N22" s="5"/>
      <c r="O22" s="5"/>
      <c r="P22" s="5"/>
      <c r="Q22" s="101"/>
      <c r="R22" s="5"/>
      <c r="S22" s="6"/>
    </row>
    <row r="23" spans="2:19" ht="21.75" thickBot="1" x14ac:dyDescent="0.3">
      <c r="B23" s="7"/>
      <c r="C23" s="8"/>
      <c r="D23" s="139" t="s">
        <v>11</v>
      </c>
      <c r="E23" s="140"/>
      <c r="F23" s="140"/>
      <c r="G23" s="140"/>
      <c r="H23" s="140"/>
      <c r="I23" s="140"/>
      <c r="J23" s="140"/>
      <c r="K23" s="140"/>
      <c r="L23" s="141"/>
      <c r="M23" s="29"/>
      <c r="N23" s="31" t="s">
        <v>27</v>
      </c>
      <c r="O23" s="32" t="s">
        <v>28</v>
      </c>
      <c r="P23" s="8"/>
      <c r="Q23" s="97" t="s">
        <v>108</v>
      </c>
      <c r="R23" s="8"/>
      <c r="S23" s="9"/>
    </row>
    <row r="24" spans="2:19" ht="27" customHeight="1" thickBot="1" x14ac:dyDescent="0.3">
      <c r="B24" s="7"/>
      <c r="C24" s="8"/>
      <c r="D24" s="142" t="s">
        <v>12</v>
      </c>
      <c r="E24" s="204"/>
      <c r="F24" s="204"/>
      <c r="G24" s="204"/>
      <c r="H24" s="204"/>
      <c r="I24" s="204"/>
      <c r="J24" s="204"/>
      <c r="K24" s="204"/>
      <c r="L24" s="144"/>
      <c r="M24" s="8"/>
      <c r="N24" s="145" t="s">
        <v>1</v>
      </c>
      <c r="O24" s="145" t="s">
        <v>1</v>
      </c>
      <c r="P24" s="8"/>
      <c r="Q24" s="94"/>
      <c r="R24" s="8"/>
      <c r="S24" s="9"/>
    </row>
    <row r="25" spans="2:19" ht="36.75" customHeight="1" x14ac:dyDescent="0.25">
      <c r="B25" s="7"/>
      <c r="C25" s="8"/>
      <c r="D25" s="23"/>
      <c r="E25" s="148" t="s">
        <v>0</v>
      </c>
      <c r="F25" s="148"/>
      <c r="G25" s="148"/>
      <c r="H25" s="148"/>
      <c r="I25" s="148"/>
      <c r="J25" s="148"/>
      <c r="K25" s="148"/>
      <c r="L25" s="28"/>
      <c r="M25" s="8"/>
      <c r="N25" s="146"/>
      <c r="O25" s="146"/>
      <c r="P25" s="30"/>
      <c r="Q25" s="102"/>
      <c r="R25" s="8"/>
      <c r="S25" s="9"/>
    </row>
    <row r="26" spans="2:19" ht="8.25" customHeight="1" x14ac:dyDescent="0.25">
      <c r="B26" s="7"/>
      <c r="C26" s="8"/>
      <c r="D26" s="149"/>
      <c r="E26" s="205"/>
      <c r="F26" s="205"/>
      <c r="G26" s="205"/>
      <c r="H26" s="205"/>
      <c r="I26" s="205"/>
      <c r="J26" s="17"/>
      <c r="K26" s="15"/>
      <c r="L26" s="18"/>
      <c r="M26" s="8"/>
      <c r="N26" s="146"/>
      <c r="O26" s="146"/>
      <c r="P26" s="8"/>
      <c r="Q26" s="102"/>
      <c r="R26" s="8"/>
      <c r="S26" s="9"/>
    </row>
    <row r="27" spans="2:19" ht="15" customHeight="1" x14ac:dyDescent="0.25">
      <c r="B27" s="7"/>
      <c r="C27" s="8"/>
      <c r="D27" s="20"/>
      <c r="E27" s="151" t="s">
        <v>6</v>
      </c>
      <c r="F27" s="151"/>
      <c r="G27" s="151"/>
      <c r="H27" s="151"/>
      <c r="I27" s="151"/>
      <c r="J27" s="15"/>
      <c r="K27" s="3" t="s">
        <v>13</v>
      </c>
      <c r="L27" s="18"/>
      <c r="M27" s="152"/>
      <c r="N27" s="146"/>
      <c r="O27" s="146"/>
      <c r="P27" s="8"/>
      <c r="Q27" s="102"/>
      <c r="R27" s="8"/>
      <c r="S27" s="9"/>
    </row>
    <row r="28" spans="2:19" ht="15.75" customHeight="1" x14ac:dyDescent="0.25">
      <c r="B28" s="7"/>
      <c r="C28" s="8"/>
      <c r="D28" s="20"/>
      <c r="E28" s="151" t="s">
        <v>7</v>
      </c>
      <c r="F28" s="151"/>
      <c r="G28" s="151"/>
      <c r="H28" s="151"/>
      <c r="I28" s="151"/>
      <c r="J28" s="15"/>
      <c r="K28" s="3" t="s">
        <v>14</v>
      </c>
      <c r="L28" s="18"/>
      <c r="M28" s="152"/>
      <c r="N28" s="146"/>
      <c r="O28" s="146"/>
      <c r="P28" s="8"/>
      <c r="Q28" s="102"/>
      <c r="R28" s="8"/>
      <c r="S28" s="9"/>
    </row>
    <row r="29" spans="2:19" ht="15.75" customHeight="1" thickBot="1" x14ac:dyDescent="0.3">
      <c r="B29" s="7"/>
      <c r="C29" s="8"/>
      <c r="D29" s="21"/>
      <c r="E29" s="19"/>
      <c r="F29" s="19"/>
      <c r="G29" s="19"/>
      <c r="H29" s="19"/>
      <c r="I29" s="19"/>
      <c r="J29" s="19"/>
      <c r="K29" s="19"/>
      <c r="L29" s="22"/>
      <c r="M29" s="30"/>
      <c r="N29" s="147"/>
      <c r="O29" s="147"/>
      <c r="P29" s="8"/>
      <c r="Q29" s="102"/>
      <c r="R29" s="8"/>
      <c r="S29" s="9"/>
    </row>
    <row r="30" spans="2:19" ht="15.75" thickBot="1" x14ac:dyDescent="0.3">
      <c r="B30" s="7"/>
      <c r="C30" s="8"/>
      <c r="D30" s="8"/>
      <c r="E30" s="8"/>
      <c r="F30" s="8"/>
      <c r="G30" s="8"/>
      <c r="H30" s="8"/>
      <c r="I30" s="8"/>
      <c r="J30" s="8"/>
      <c r="K30" s="8"/>
      <c r="L30" s="8"/>
      <c r="M30" s="8"/>
      <c r="N30" s="8"/>
      <c r="O30" s="8"/>
      <c r="P30" s="8"/>
      <c r="Q30" s="102"/>
      <c r="R30" s="8"/>
      <c r="S30" s="9"/>
    </row>
    <row r="31" spans="2:19" ht="21" customHeight="1" thickBot="1" x14ac:dyDescent="0.3">
      <c r="B31" s="7"/>
      <c r="C31" s="8"/>
      <c r="D31" s="139" t="s">
        <v>16</v>
      </c>
      <c r="E31" s="140"/>
      <c r="F31" s="140"/>
      <c r="G31" s="140"/>
      <c r="H31" s="140"/>
      <c r="I31" s="140"/>
      <c r="J31" s="140"/>
      <c r="K31" s="140"/>
      <c r="L31" s="141"/>
      <c r="M31" s="29"/>
      <c r="N31" s="31" t="s">
        <v>27</v>
      </c>
      <c r="O31" s="32" t="s">
        <v>28</v>
      </c>
      <c r="P31" s="8"/>
      <c r="Q31" s="97" t="s">
        <v>108</v>
      </c>
      <c r="R31" s="8"/>
      <c r="S31" s="9"/>
    </row>
    <row r="32" spans="2:19" ht="27" customHeight="1" thickBot="1" x14ac:dyDescent="0.3">
      <c r="B32" s="7"/>
      <c r="C32" s="8"/>
      <c r="D32" s="142" t="s">
        <v>15</v>
      </c>
      <c r="E32" s="204"/>
      <c r="F32" s="204"/>
      <c r="G32" s="204"/>
      <c r="H32" s="204"/>
      <c r="I32" s="204"/>
      <c r="J32" s="204"/>
      <c r="K32" s="204"/>
      <c r="L32" s="144"/>
      <c r="M32" s="8"/>
      <c r="N32" s="145" t="s">
        <v>1</v>
      </c>
      <c r="O32" s="145" t="s">
        <v>1</v>
      </c>
      <c r="P32" s="8"/>
      <c r="Q32" s="94"/>
      <c r="R32" s="8"/>
      <c r="S32" s="9"/>
    </row>
    <row r="33" spans="2:19" ht="33" customHeight="1" x14ac:dyDescent="0.25">
      <c r="B33" s="7"/>
      <c r="C33" s="8"/>
      <c r="D33" s="23"/>
      <c r="E33" s="153" t="s">
        <v>18</v>
      </c>
      <c r="F33" s="154"/>
      <c r="G33" s="154"/>
      <c r="H33" s="154"/>
      <c r="I33" s="154"/>
      <c r="J33" s="154"/>
      <c r="K33" s="155"/>
      <c r="L33" s="24"/>
      <c r="M33" s="8"/>
      <c r="N33" s="146"/>
      <c r="O33" s="146"/>
      <c r="P33" s="8"/>
      <c r="Q33" s="102"/>
      <c r="R33" s="8"/>
      <c r="S33" s="9"/>
    </row>
    <row r="34" spans="2:19" ht="54.75" customHeight="1" x14ac:dyDescent="0.25">
      <c r="B34" s="7"/>
      <c r="C34" s="8"/>
      <c r="D34" s="23"/>
      <c r="E34" s="26"/>
      <c r="F34" s="156" t="s">
        <v>17</v>
      </c>
      <c r="G34" s="156"/>
      <c r="H34" s="156"/>
      <c r="I34" s="156"/>
      <c r="J34" s="156"/>
      <c r="K34" s="157"/>
      <c r="L34" s="24"/>
      <c r="M34" s="8"/>
      <c r="N34" s="146"/>
      <c r="O34" s="146"/>
      <c r="P34" s="8"/>
      <c r="Q34" s="102"/>
      <c r="R34" s="8"/>
      <c r="S34" s="9"/>
    </row>
    <row r="35" spans="2:19" ht="15" customHeight="1" x14ac:dyDescent="0.25">
      <c r="B35" s="13"/>
      <c r="C35" s="8"/>
      <c r="D35" s="149"/>
      <c r="E35" s="205"/>
      <c r="F35" s="205"/>
      <c r="G35" s="205"/>
      <c r="H35" s="205"/>
      <c r="I35" s="205"/>
      <c r="J35" s="17"/>
      <c r="K35" s="15"/>
      <c r="L35" s="18"/>
      <c r="M35" s="8"/>
      <c r="N35" s="146"/>
      <c r="O35" s="146"/>
      <c r="P35" s="98"/>
      <c r="Q35" s="102"/>
      <c r="R35" s="8"/>
      <c r="S35" s="9"/>
    </row>
    <row r="36" spans="2:19" ht="15" customHeight="1" x14ac:dyDescent="0.25">
      <c r="B36" s="7"/>
      <c r="C36" s="8"/>
      <c r="D36" s="20"/>
      <c r="E36" s="151" t="s">
        <v>6</v>
      </c>
      <c r="F36" s="151"/>
      <c r="G36" s="151"/>
      <c r="H36" s="151"/>
      <c r="I36" s="151"/>
      <c r="J36" s="15"/>
      <c r="K36" s="3" t="s">
        <v>13</v>
      </c>
      <c r="L36" s="18"/>
      <c r="M36" s="8"/>
      <c r="N36" s="146"/>
      <c r="O36" s="146"/>
      <c r="P36" s="8"/>
      <c r="Q36" s="102"/>
      <c r="R36" s="8"/>
      <c r="S36" s="9"/>
    </row>
    <row r="37" spans="2:19" ht="15" customHeight="1" x14ac:dyDescent="0.25">
      <c r="B37" s="7"/>
      <c r="C37" s="8"/>
      <c r="D37" s="20"/>
      <c r="E37" s="151" t="s">
        <v>7</v>
      </c>
      <c r="F37" s="151"/>
      <c r="G37" s="151"/>
      <c r="H37" s="151"/>
      <c r="I37" s="151"/>
      <c r="J37" s="15"/>
      <c r="K37" s="3" t="s">
        <v>14</v>
      </c>
      <c r="L37" s="18"/>
      <c r="M37" s="8"/>
      <c r="N37" s="146"/>
      <c r="O37" s="146"/>
      <c r="P37" s="8"/>
      <c r="Q37" s="102"/>
      <c r="R37" s="8"/>
      <c r="S37" s="9"/>
    </row>
    <row r="38" spans="2:19" ht="15.75" customHeight="1" thickBot="1" x14ac:dyDescent="0.3">
      <c r="B38" s="7"/>
      <c r="C38" s="8"/>
      <c r="D38" s="21"/>
      <c r="E38" s="19"/>
      <c r="F38" s="19"/>
      <c r="G38" s="19"/>
      <c r="H38" s="19"/>
      <c r="I38" s="19"/>
      <c r="J38" s="19"/>
      <c r="K38" s="19"/>
      <c r="L38" s="22"/>
      <c r="M38" s="8"/>
      <c r="N38" s="147"/>
      <c r="O38" s="147"/>
      <c r="P38" s="8"/>
      <c r="Q38" s="102"/>
      <c r="R38" s="8"/>
      <c r="S38" s="9"/>
    </row>
    <row r="39" spans="2:19" ht="15.75" thickBot="1" x14ac:dyDescent="0.3">
      <c r="B39" s="7"/>
      <c r="C39" s="8"/>
      <c r="D39" s="8"/>
      <c r="E39" s="8"/>
      <c r="F39" s="8"/>
      <c r="G39" s="8"/>
      <c r="H39" s="8"/>
      <c r="I39" s="8"/>
      <c r="J39" s="8"/>
      <c r="K39" s="8"/>
      <c r="L39" s="8"/>
      <c r="M39" s="8"/>
      <c r="N39" s="8"/>
      <c r="O39" s="8"/>
      <c r="P39" s="8"/>
      <c r="Q39" s="102"/>
      <c r="R39" s="8"/>
      <c r="S39" s="9"/>
    </row>
    <row r="40" spans="2:19" ht="15.75" customHeight="1" thickBot="1" x14ac:dyDescent="0.3">
      <c r="B40" s="7"/>
      <c r="C40" s="8"/>
      <c r="D40" s="139" t="s">
        <v>19</v>
      </c>
      <c r="E40" s="140"/>
      <c r="F40" s="140"/>
      <c r="G40" s="140"/>
      <c r="H40" s="140"/>
      <c r="I40" s="140"/>
      <c r="J40" s="140"/>
      <c r="K40" s="140"/>
      <c r="L40" s="141"/>
      <c r="M40" s="8"/>
      <c r="N40" s="31" t="s">
        <v>27</v>
      </c>
      <c r="O40" s="32" t="s">
        <v>28</v>
      </c>
      <c r="P40" s="8"/>
      <c r="Q40" s="97" t="s">
        <v>108</v>
      </c>
      <c r="R40" s="8"/>
      <c r="S40" s="9"/>
    </row>
    <row r="41" spans="2:19" ht="27" customHeight="1" thickBot="1" x14ac:dyDescent="0.3">
      <c r="B41" s="7"/>
      <c r="C41" s="8"/>
      <c r="D41" s="142" t="s">
        <v>20</v>
      </c>
      <c r="E41" s="204"/>
      <c r="F41" s="204"/>
      <c r="G41" s="204"/>
      <c r="H41" s="204"/>
      <c r="I41" s="204"/>
      <c r="J41" s="204"/>
      <c r="K41" s="204"/>
      <c r="L41" s="144"/>
      <c r="M41" s="8"/>
      <c r="N41" s="158" t="s">
        <v>1</v>
      </c>
      <c r="O41" s="145" t="s">
        <v>1</v>
      </c>
      <c r="P41" s="8"/>
      <c r="Q41" s="94"/>
      <c r="R41" s="8"/>
      <c r="S41" s="9"/>
    </row>
    <row r="42" spans="2:19" ht="69.75" customHeight="1" x14ac:dyDescent="0.25">
      <c r="B42" s="7"/>
      <c r="C42" s="8"/>
      <c r="D42" s="23"/>
      <c r="E42" s="153" t="s">
        <v>21</v>
      </c>
      <c r="F42" s="154"/>
      <c r="G42" s="154"/>
      <c r="H42" s="154"/>
      <c r="I42" s="154"/>
      <c r="J42" s="154"/>
      <c r="K42" s="155"/>
      <c r="L42" s="24"/>
      <c r="M42" s="8"/>
      <c r="N42" s="159"/>
      <c r="O42" s="146"/>
      <c r="P42" s="8"/>
      <c r="Q42" s="102"/>
      <c r="R42" s="8"/>
      <c r="S42" s="9"/>
    </row>
    <row r="43" spans="2:19" ht="30.75" customHeight="1" x14ac:dyDescent="0.25">
      <c r="B43" s="7"/>
      <c r="C43" s="8"/>
      <c r="D43" s="23"/>
      <c r="E43" s="26"/>
      <c r="F43" s="156" t="s">
        <v>22</v>
      </c>
      <c r="G43" s="156"/>
      <c r="H43" s="156"/>
      <c r="I43" s="156"/>
      <c r="J43" s="156"/>
      <c r="K43" s="157"/>
      <c r="L43" s="24"/>
      <c r="M43" s="8"/>
      <c r="N43" s="159"/>
      <c r="O43" s="146"/>
      <c r="P43" s="8"/>
      <c r="Q43" s="102"/>
      <c r="R43" s="8"/>
      <c r="S43" s="9"/>
    </row>
    <row r="44" spans="2:19" ht="15.75" customHeight="1" x14ac:dyDescent="0.25">
      <c r="B44" s="7"/>
      <c r="C44" s="8"/>
      <c r="D44" s="149"/>
      <c r="E44" s="205"/>
      <c r="F44" s="205"/>
      <c r="G44" s="205"/>
      <c r="H44" s="205"/>
      <c r="I44" s="205"/>
      <c r="J44" s="17"/>
      <c r="K44" s="15"/>
      <c r="L44" s="18"/>
      <c r="M44" s="8"/>
      <c r="N44" s="159"/>
      <c r="O44" s="146"/>
      <c r="P44" s="8"/>
      <c r="Q44" s="102"/>
      <c r="R44" s="8"/>
      <c r="S44" s="9"/>
    </row>
    <row r="45" spans="2:19" ht="15.75" customHeight="1" x14ac:dyDescent="0.25">
      <c r="B45" s="7"/>
      <c r="C45" s="8"/>
      <c r="D45" s="20"/>
      <c r="E45" s="151" t="s">
        <v>6</v>
      </c>
      <c r="F45" s="151"/>
      <c r="G45" s="151"/>
      <c r="H45" s="151"/>
      <c r="I45" s="151"/>
      <c r="J45" s="15"/>
      <c r="K45" s="3" t="s">
        <v>13</v>
      </c>
      <c r="L45" s="18"/>
      <c r="M45" s="8"/>
      <c r="N45" s="159"/>
      <c r="O45" s="146"/>
      <c r="P45" s="8"/>
      <c r="Q45" s="102"/>
      <c r="R45" s="8"/>
      <c r="S45" s="9"/>
    </row>
    <row r="46" spans="2:19" ht="15.75" customHeight="1" x14ac:dyDescent="0.25">
      <c r="B46" s="7"/>
      <c r="C46" s="8"/>
      <c r="D46" s="20"/>
      <c r="E46" s="151" t="s">
        <v>7</v>
      </c>
      <c r="F46" s="151"/>
      <c r="G46" s="151"/>
      <c r="H46" s="151"/>
      <c r="I46" s="151"/>
      <c r="J46" s="15"/>
      <c r="K46" s="3" t="s">
        <v>14</v>
      </c>
      <c r="L46" s="18"/>
      <c r="M46" s="8"/>
      <c r="N46" s="159"/>
      <c r="O46" s="146"/>
      <c r="P46" s="8"/>
      <c r="Q46" s="102"/>
      <c r="R46" s="8"/>
      <c r="S46" s="9"/>
    </row>
    <row r="47" spans="2:19" ht="15.75" customHeight="1" thickBot="1" x14ac:dyDescent="0.3">
      <c r="B47" s="7"/>
      <c r="C47" s="8"/>
      <c r="D47" s="21"/>
      <c r="E47" s="19"/>
      <c r="F47" s="19"/>
      <c r="G47" s="19"/>
      <c r="H47" s="19"/>
      <c r="I47" s="19"/>
      <c r="J47" s="19"/>
      <c r="K47" s="19"/>
      <c r="L47" s="22"/>
      <c r="M47" s="8"/>
      <c r="N47" s="160"/>
      <c r="O47" s="147"/>
      <c r="P47" s="8"/>
      <c r="Q47" s="102"/>
      <c r="R47" s="8"/>
      <c r="S47" s="9"/>
    </row>
    <row r="48" spans="2:19" ht="15.75" customHeight="1" thickBot="1" x14ac:dyDescent="0.3">
      <c r="B48" s="7"/>
      <c r="C48" s="8"/>
      <c r="D48" s="8"/>
      <c r="E48" s="8"/>
      <c r="F48" s="8"/>
      <c r="G48" s="8"/>
      <c r="H48" s="8"/>
      <c r="I48" s="8"/>
      <c r="J48" s="8"/>
      <c r="K48" s="8"/>
      <c r="L48" s="8"/>
      <c r="M48" s="8"/>
      <c r="N48" s="8"/>
      <c r="O48" s="8"/>
      <c r="P48" s="8"/>
      <c r="Q48" s="102"/>
      <c r="R48" s="8"/>
      <c r="S48" s="9"/>
    </row>
    <row r="49" spans="2:19" ht="20.25" customHeight="1" thickBot="1" x14ac:dyDescent="0.3">
      <c r="B49" s="7"/>
      <c r="C49" s="8"/>
      <c r="D49" s="139" t="s">
        <v>23</v>
      </c>
      <c r="E49" s="140"/>
      <c r="F49" s="140"/>
      <c r="G49" s="140"/>
      <c r="H49" s="140"/>
      <c r="I49" s="140"/>
      <c r="J49" s="140"/>
      <c r="K49" s="140"/>
      <c r="L49" s="141"/>
      <c r="M49" s="8"/>
      <c r="N49" s="31" t="s">
        <v>27</v>
      </c>
      <c r="O49" s="32" t="s">
        <v>28</v>
      </c>
      <c r="P49" s="8"/>
      <c r="Q49" s="97" t="s">
        <v>108</v>
      </c>
      <c r="R49" s="8"/>
      <c r="S49" s="9"/>
    </row>
    <row r="50" spans="2:19" ht="33.75" customHeight="1" thickBot="1" x14ac:dyDescent="0.3">
      <c r="B50" s="7"/>
      <c r="C50" s="8"/>
      <c r="D50" s="142" t="s">
        <v>24</v>
      </c>
      <c r="E50" s="204"/>
      <c r="F50" s="204"/>
      <c r="G50" s="204"/>
      <c r="H50" s="204"/>
      <c r="I50" s="204"/>
      <c r="J50" s="204"/>
      <c r="K50" s="204"/>
      <c r="L50" s="144"/>
      <c r="M50" s="8"/>
      <c r="N50" s="158" t="s">
        <v>1</v>
      </c>
      <c r="O50" s="145" t="s">
        <v>1</v>
      </c>
      <c r="P50" s="8"/>
      <c r="Q50" s="95"/>
      <c r="R50" s="8"/>
      <c r="S50" s="9"/>
    </row>
    <row r="51" spans="2:19" ht="63" customHeight="1" x14ac:dyDescent="0.25">
      <c r="B51" s="7"/>
      <c r="C51" s="8"/>
      <c r="D51" s="23"/>
      <c r="E51" s="153" t="s">
        <v>25</v>
      </c>
      <c r="F51" s="154"/>
      <c r="G51" s="154"/>
      <c r="H51" s="154"/>
      <c r="I51" s="154"/>
      <c r="J51" s="154"/>
      <c r="K51" s="155"/>
      <c r="L51" s="24"/>
      <c r="M51" s="8"/>
      <c r="N51" s="159"/>
      <c r="O51" s="146"/>
      <c r="P51" s="8"/>
      <c r="Q51" s="102"/>
      <c r="R51" s="8"/>
      <c r="S51" s="9"/>
    </row>
    <row r="52" spans="2:19" ht="75.75" customHeight="1" x14ac:dyDescent="0.25">
      <c r="B52" s="7"/>
      <c r="C52" s="8"/>
      <c r="D52" s="23"/>
      <c r="E52" s="26"/>
      <c r="F52" s="156" t="s">
        <v>26</v>
      </c>
      <c r="G52" s="156"/>
      <c r="H52" s="156"/>
      <c r="I52" s="156"/>
      <c r="J52" s="156"/>
      <c r="K52" s="157"/>
      <c r="L52" s="24"/>
      <c r="M52" s="8"/>
      <c r="N52" s="159"/>
      <c r="O52" s="146"/>
      <c r="P52" s="8"/>
      <c r="Q52" s="102"/>
      <c r="R52" s="8"/>
      <c r="S52" s="9"/>
    </row>
    <row r="53" spans="2:19" x14ac:dyDescent="0.25">
      <c r="B53" s="7"/>
      <c r="C53" s="8"/>
      <c r="D53" s="149"/>
      <c r="E53" s="205"/>
      <c r="F53" s="205"/>
      <c r="G53" s="205"/>
      <c r="H53" s="205"/>
      <c r="I53" s="205"/>
      <c r="J53" s="17"/>
      <c r="K53" s="15"/>
      <c r="L53" s="18"/>
      <c r="M53" s="8"/>
      <c r="N53" s="159"/>
      <c r="O53" s="146"/>
      <c r="P53" s="8"/>
      <c r="Q53" s="102"/>
      <c r="R53" s="8"/>
      <c r="S53" s="9"/>
    </row>
    <row r="54" spans="2:19" x14ac:dyDescent="0.25">
      <c r="B54" s="7"/>
      <c r="C54" s="8"/>
      <c r="D54" s="20"/>
      <c r="E54" s="151" t="s">
        <v>6</v>
      </c>
      <c r="F54" s="151"/>
      <c r="G54" s="151"/>
      <c r="H54" s="151"/>
      <c r="I54" s="151"/>
      <c r="J54" s="15"/>
      <c r="K54" s="3" t="s">
        <v>13</v>
      </c>
      <c r="L54" s="18"/>
      <c r="M54" s="8"/>
      <c r="N54" s="159"/>
      <c r="O54" s="146"/>
      <c r="P54" s="8"/>
      <c r="Q54" s="102"/>
      <c r="R54" s="8"/>
      <c r="S54" s="9"/>
    </row>
    <row r="55" spans="2:19" x14ac:dyDescent="0.25">
      <c r="B55" s="7"/>
      <c r="C55" s="8"/>
      <c r="D55" s="20"/>
      <c r="E55" s="151" t="s">
        <v>7</v>
      </c>
      <c r="F55" s="151"/>
      <c r="G55" s="151"/>
      <c r="H55" s="151"/>
      <c r="I55" s="151"/>
      <c r="J55" s="15"/>
      <c r="K55" s="3" t="s">
        <v>14</v>
      </c>
      <c r="L55" s="18"/>
      <c r="M55" s="8"/>
      <c r="N55" s="159"/>
      <c r="O55" s="146"/>
      <c r="P55" s="8"/>
      <c r="Q55" s="102"/>
      <c r="R55" s="8"/>
      <c r="S55" s="9"/>
    </row>
    <row r="56" spans="2:19" ht="15.75" thickBot="1" x14ac:dyDescent="0.3">
      <c r="B56" s="7"/>
      <c r="C56" s="8"/>
      <c r="D56" s="21"/>
      <c r="E56" s="19"/>
      <c r="F56" s="19"/>
      <c r="G56" s="19"/>
      <c r="H56" s="19"/>
      <c r="I56" s="19"/>
      <c r="J56" s="19"/>
      <c r="K56" s="19"/>
      <c r="L56" s="22"/>
      <c r="M56" s="8"/>
      <c r="N56" s="160"/>
      <c r="O56" s="147"/>
      <c r="P56" s="8"/>
      <c r="Q56" s="102"/>
      <c r="R56" s="8"/>
      <c r="S56" s="9"/>
    </row>
    <row r="57" spans="2:19" ht="15" customHeight="1" thickBot="1" x14ac:dyDescent="0.3">
      <c r="B57" s="7"/>
      <c r="C57" s="8"/>
      <c r="D57" s="8"/>
      <c r="E57" s="8"/>
      <c r="F57" s="8"/>
      <c r="G57" s="8"/>
      <c r="H57" s="8"/>
      <c r="I57" s="8"/>
      <c r="J57" s="8"/>
      <c r="K57" s="8"/>
      <c r="L57" s="8"/>
      <c r="M57" s="8"/>
      <c r="N57" s="8"/>
      <c r="O57" s="8"/>
      <c r="P57" s="8"/>
      <c r="Q57" s="102"/>
      <c r="R57" s="8"/>
      <c r="S57" s="9"/>
    </row>
    <row r="58" spans="2:19" ht="22.5" customHeight="1" thickBot="1" x14ac:dyDescent="0.3">
      <c r="B58" s="7"/>
      <c r="C58" s="8"/>
      <c r="D58" s="139" t="s">
        <v>29</v>
      </c>
      <c r="E58" s="140"/>
      <c r="F58" s="140"/>
      <c r="G58" s="140"/>
      <c r="H58" s="140"/>
      <c r="I58" s="140"/>
      <c r="J58" s="140"/>
      <c r="K58" s="140"/>
      <c r="L58" s="141"/>
      <c r="M58" s="8"/>
      <c r="N58" s="31" t="s">
        <v>27</v>
      </c>
      <c r="O58" s="32" t="s">
        <v>28</v>
      </c>
      <c r="P58" s="8"/>
      <c r="Q58" s="97" t="s">
        <v>108</v>
      </c>
      <c r="R58" s="8"/>
      <c r="S58" s="9"/>
    </row>
    <row r="59" spans="2:19" ht="35.25" customHeight="1" thickBot="1" x14ac:dyDescent="0.3">
      <c r="B59" s="7"/>
      <c r="C59" s="8"/>
      <c r="D59" s="142" t="s">
        <v>30</v>
      </c>
      <c r="E59" s="204"/>
      <c r="F59" s="204"/>
      <c r="G59" s="204"/>
      <c r="H59" s="204"/>
      <c r="I59" s="204"/>
      <c r="J59" s="204"/>
      <c r="K59" s="204"/>
      <c r="L59" s="144"/>
      <c r="M59" s="8"/>
      <c r="N59" s="158" t="s">
        <v>1</v>
      </c>
      <c r="O59" s="145" t="s">
        <v>1</v>
      </c>
      <c r="P59" s="8"/>
      <c r="Q59" s="95"/>
      <c r="R59" s="8"/>
      <c r="S59" s="9"/>
    </row>
    <row r="60" spans="2:19" ht="44.25" customHeight="1" x14ac:dyDescent="0.25">
      <c r="B60" s="7"/>
      <c r="C60" s="8"/>
      <c r="D60" s="23"/>
      <c r="E60" s="153" t="s">
        <v>31</v>
      </c>
      <c r="F60" s="154"/>
      <c r="G60" s="154"/>
      <c r="H60" s="154"/>
      <c r="I60" s="154"/>
      <c r="J60" s="154"/>
      <c r="K60" s="155"/>
      <c r="L60" s="24"/>
      <c r="M60" s="8"/>
      <c r="N60" s="159"/>
      <c r="O60" s="146"/>
      <c r="P60" s="8"/>
      <c r="Q60" s="102"/>
      <c r="R60" s="8"/>
      <c r="S60" s="9"/>
    </row>
    <row r="61" spans="2:19" ht="72" customHeight="1" x14ac:dyDescent="0.25">
      <c r="B61" s="7"/>
      <c r="C61" s="8"/>
      <c r="D61" s="23"/>
      <c r="E61" s="26"/>
      <c r="F61" s="156" t="s">
        <v>32</v>
      </c>
      <c r="G61" s="156"/>
      <c r="H61" s="156"/>
      <c r="I61" s="156"/>
      <c r="J61" s="156"/>
      <c r="K61" s="157"/>
      <c r="L61" s="24"/>
      <c r="M61" s="8"/>
      <c r="N61" s="159"/>
      <c r="O61" s="146"/>
      <c r="P61" s="8"/>
      <c r="Q61" s="102"/>
      <c r="R61" s="8"/>
      <c r="S61" s="9"/>
    </row>
    <row r="62" spans="2:19" x14ac:dyDescent="0.25">
      <c r="B62" s="7"/>
      <c r="C62" s="8"/>
      <c r="D62" s="149"/>
      <c r="E62" s="205"/>
      <c r="F62" s="205"/>
      <c r="G62" s="205"/>
      <c r="H62" s="205"/>
      <c r="I62" s="205"/>
      <c r="J62" s="17"/>
      <c r="K62" s="15"/>
      <c r="L62" s="18"/>
      <c r="M62" s="8"/>
      <c r="N62" s="159"/>
      <c r="O62" s="146"/>
      <c r="P62" s="8"/>
      <c r="Q62" s="102"/>
      <c r="R62" s="8"/>
      <c r="S62" s="9"/>
    </row>
    <row r="63" spans="2:19" x14ac:dyDescent="0.25">
      <c r="B63" s="7"/>
      <c r="C63" s="8"/>
      <c r="D63" s="20"/>
      <c r="E63" s="151" t="s">
        <v>6</v>
      </c>
      <c r="F63" s="151"/>
      <c r="G63" s="151"/>
      <c r="H63" s="151"/>
      <c r="I63" s="151"/>
      <c r="J63" s="15"/>
      <c r="K63" s="3" t="s">
        <v>13</v>
      </c>
      <c r="L63" s="18"/>
      <c r="M63" s="8"/>
      <c r="N63" s="159"/>
      <c r="O63" s="146"/>
      <c r="P63" s="8"/>
      <c r="Q63" s="102"/>
      <c r="R63" s="8"/>
      <c r="S63" s="9"/>
    </row>
    <row r="64" spans="2:19" x14ac:dyDescent="0.25">
      <c r="B64" s="7"/>
      <c r="C64" s="8"/>
      <c r="D64" s="20"/>
      <c r="E64" s="151" t="s">
        <v>7</v>
      </c>
      <c r="F64" s="151"/>
      <c r="G64" s="151"/>
      <c r="H64" s="151"/>
      <c r="I64" s="151"/>
      <c r="J64" s="15"/>
      <c r="K64" s="3" t="s">
        <v>14</v>
      </c>
      <c r="L64" s="18"/>
      <c r="M64" s="8"/>
      <c r="N64" s="159"/>
      <c r="O64" s="146"/>
      <c r="P64" s="8"/>
      <c r="Q64" s="102"/>
      <c r="R64" s="8"/>
      <c r="S64" s="9"/>
    </row>
    <row r="65" spans="2:19" ht="15.75" thickBot="1" x14ac:dyDescent="0.3">
      <c r="B65" s="7"/>
      <c r="C65" s="8"/>
      <c r="D65" s="21"/>
      <c r="E65" s="19"/>
      <c r="F65" s="19"/>
      <c r="G65" s="19"/>
      <c r="H65" s="19"/>
      <c r="I65" s="19"/>
      <c r="J65" s="19"/>
      <c r="K65" s="19"/>
      <c r="L65" s="22"/>
      <c r="M65" s="8"/>
      <c r="N65" s="160"/>
      <c r="O65" s="147"/>
      <c r="P65" s="8"/>
      <c r="Q65" s="102"/>
      <c r="R65" s="8"/>
      <c r="S65" s="9"/>
    </row>
    <row r="66" spans="2:19" ht="15.75" thickBot="1" x14ac:dyDescent="0.3">
      <c r="B66" s="7"/>
      <c r="C66" s="8"/>
      <c r="D66" s="203"/>
      <c r="E66" s="203"/>
      <c r="F66" s="203"/>
      <c r="G66" s="203"/>
      <c r="H66" s="203"/>
      <c r="I66" s="203"/>
      <c r="J66" s="203"/>
      <c r="K66" s="8"/>
      <c r="L66" s="8"/>
      <c r="M66" s="8"/>
      <c r="N66" s="8"/>
      <c r="O66" s="8"/>
      <c r="P66" s="8"/>
      <c r="Q66" s="102"/>
      <c r="R66" s="8"/>
      <c r="S66" s="9"/>
    </row>
    <row r="67" spans="2:19" ht="21.75" thickBot="1" x14ac:dyDescent="0.3">
      <c r="B67" s="7"/>
      <c r="C67" s="8"/>
      <c r="D67" s="139" t="s">
        <v>33</v>
      </c>
      <c r="E67" s="140"/>
      <c r="F67" s="140"/>
      <c r="G67" s="140"/>
      <c r="H67" s="140"/>
      <c r="I67" s="140"/>
      <c r="J67" s="140"/>
      <c r="K67" s="140"/>
      <c r="L67" s="141"/>
      <c r="M67" s="8"/>
      <c r="N67" s="31" t="s">
        <v>27</v>
      </c>
      <c r="O67" s="32" t="s">
        <v>28</v>
      </c>
      <c r="P67" s="8"/>
      <c r="Q67" s="97" t="s">
        <v>108</v>
      </c>
      <c r="R67" s="8"/>
      <c r="S67" s="9"/>
    </row>
    <row r="68" spans="2:19" ht="32.25" customHeight="1" thickBot="1" x14ac:dyDescent="0.3">
      <c r="B68" s="7"/>
      <c r="C68" s="8"/>
      <c r="D68" s="142" t="s">
        <v>34</v>
      </c>
      <c r="E68" s="204"/>
      <c r="F68" s="204"/>
      <c r="G68" s="204"/>
      <c r="H68" s="204"/>
      <c r="I68" s="204"/>
      <c r="J68" s="204"/>
      <c r="K68" s="204"/>
      <c r="L68" s="144"/>
      <c r="M68" s="8"/>
      <c r="N68" s="158" t="s">
        <v>1</v>
      </c>
      <c r="O68" s="145"/>
      <c r="P68" s="8"/>
      <c r="Q68" s="95"/>
      <c r="R68" s="8"/>
      <c r="S68" s="9"/>
    </row>
    <row r="69" spans="2:19" ht="38.25" customHeight="1" x14ac:dyDescent="0.25">
      <c r="B69" s="7"/>
      <c r="C69" s="8"/>
      <c r="D69" s="23"/>
      <c r="E69" s="162" t="s">
        <v>2</v>
      </c>
      <c r="F69" s="163"/>
      <c r="G69" s="163"/>
      <c r="H69" s="163"/>
      <c r="I69" s="163"/>
      <c r="J69" s="163"/>
      <c r="K69" s="164"/>
      <c r="L69" s="24"/>
      <c r="M69" s="8"/>
      <c r="N69" s="159"/>
      <c r="O69" s="146"/>
      <c r="P69" s="8"/>
      <c r="Q69" s="102"/>
      <c r="R69" s="8"/>
      <c r="S69" s="9"/>
    </row>
    <row r="70" spans="2:19" ht="15" customHeight="1" x14ac:dyDescent="0.25">
      <c r="B70" s="7"/>
      <c r="C70" s="8"/>
      <c r="D70" s="149"/>
      <c r="E70" s="205"/>
      <c r="F70" s="205"/>
      <c r="G70" s="205"/>
      <c r="H70" s="205"/>
      <c r="I70" s="205"/>
      <c r="J70" s="17"/>
      <c r="K70" s="15"/>
      <c r="L70" s="18"/>
      <c r="M70" s="8"/>
      <c r="N70" s="159"/>
      <c r="O70" s="146"/>
      <c r="P70" s="8"/>
      <c r="Q70" s="102"/>
      <c r="R70" s="8"/>
      <c r="S70" s="9"/>
    </row>
    <row r="71" spans="2:19" ht="15" customHeight="1" x14ac:dyDescent="0.25">
      <c r="B71" s="7"/>
      <c r="C71" s="8"/>
      <c r="D71" s="20"/>
      <c r="E71" s="151" t="s">
        <v>6</v>
      </c>
      <c r="F71" s="151"/>
      <c r="G71" s="151"/>
      <c r="H71" s="151"/>
      <c r="I71" s="151"/>
      <c r="J71" s="15"/>
      <c r="K71" s="3" t="s">
        <v>13</v>
      </c>
      <c r="L71" s="18"/>
      <c r="M71" s="8"/>
      <c r="N71" s="159"/>
      <c r="O71" s="146"/>
      <c r="P71" s="8"/>
      <c r="Q71" s="102"/>
      <c r="R71" s="8"/>
      <c r="S71" s="9"/>
    </row>
    <row r="72" spans="2:19" ht="15" customHeight="1" x14ac:dyDescent="0.25">
      <c r="B72" s="7"/>
      <c r="C72" s="8"/>
      <c r="D72" s="20"/>
      <c r="E72" s="151" t="s">
        <v>7</v>
      </c>
      <c r="F72" s="151"/>
      <c r="G72" s="151"/>
      <c r="H72" s="151"/>
      <c r="I72" s="151"/>
      <c r="J72" s="15"/>
      <c r="K72" s="3" t="s">
        <v>14</v>
      </c>
      <c r="L72" s="18"/>
      <c r="M72" s="8"/>
      <c r="N72" s="159"/>
      <c r="O72" s="146"/>
      <c r="P72" s="8"/>
      <c r="Q72" s="102"/>
      <c r="R72" s="8"/>
      <c r="S72" s="9"/>
    </row>
    <row r="73" spans="2:19" ht="15" customHeight="1" thickBot="1" x14ac:dyDescent="0.3">
      <c r="B73" s="7"/>
      <c r="C73" s="8"/>
      <c r="D73" s="21"/>
      <c r="E73" s="19"/>
      <c r="F73" s="19"/>
      <c r="G73" s="19"/>
      <c r="H73" s="19"/>
      <c r="I73" s="19"/>
      <c r="J73" s="19"/>
      <c r="K73" s="19"/>
      <c r="L73" s="22"/>
      <c r="M73" s="8"/>
      <c r="N73" s="160"/>
      <c r="O73" s="147"/>
      <c r="P73" s="8"/>
      <c r="Q73" s="102"/>
      <c r="R73" s="8"/>
      <c r="S73" s="9"/>
    </row>
    <row r="74" spans="2:19" ht="15" customHeight="1" thickBot="1" x14ac:dyDescent="0.3">
      <c r="B74" s="7"/>
      <c r="C74" s="8"/>
      <c r="D74" s="8"/>
      <c r="E74" s="8"/>
      <c r="F74" s="8"/>
      <c r="G74" s="8"/>
      <c r="H74" s="8"/>
      <c r="I74" s="8"/>
      <c r="J74" s="8"/>
      <c r="K74" s="8"/>
      <c r="L74" s="8"/>
      <c r="M74" s="8"/>
      <c r="N74" s="8"/>
      <c r="O74" s="8"/>
      <c r="P74" s="8"/>
      <c r="Q74" s="102"/>
      <c r="R74" s="8"/>
      <c r="S74" s="9"/>
    </row>
    <row r="75" spans="2:19" ht="22.5" customHeight="1" thickBot="1" x14ac:dyDescent="0.3">
      <c r="B75" s="7"/>
      <c r="C75" s="8"/>
      <c r="D75" s="139" t="s">
        <v>35</v>
      </c>
      <c r="E75" s="140"/>
      <c r="F75" s="140"/>
      <c r="G75" s="140"/>
      <c r="H75" s="140"/>
      <c r="I75" s="140"/>
      <c r="J75" s="140"/>
      <c r="K75" s="140"/>
      <c r="L75" s="141"/>
      <c r="M75" s="8"/>
      <c r="N75" s="31" t="s">
        <v>27</v>
      </c>
      <c r="O75" s="32" t="s">
        <v>28</v>
      </c>
      <c r="P75" s="8"/>
      <c r="Q75" s="97" t="s">
        <v>108</v>
      </c>
      <c r="R75" s="8"/>
      <c r="S75" s="9"/>
    </row>
    <row r="76" spans="2:19" ht="34.5" customHeight="1" thickBot="1" x14ac:dyDescent="0.3">
      <c r="B76" s="7"/>
      <c r="C76" s="8"/>
      <c r="D76" s="142" t="s">
        <v>36</v>
      </c>
      <c r="E76" s="204"/>
      <c r="F76" s="204"/>
      <c r="G76" s="204"/>
      <c r="H76" s="204"/>
      <c r="I76" s="204"/>
      <c r="J76" s="204"/>
      <c r="K76" s="204"/>
      <c r="L76" s="144"/>
      <c r="M76" s="8"/>
      <c r="N76" s="158" t="s">
        <v>1</v>
      </c>
      <c r="O76" s="145"/>
      <c r="P76" s="8"/>
      <c r="Q76" s="94"/>
      <c r="R76" s="8"/>
      <c r="S76" s="9"/>
    </row>
    <row r="77" spans="2:19" ht="33.75" customHeight="1" x14ac:dyDescent="0.25">
      <c r="B77" s="7"/>
      <c r="C77" s="8"/>
      <c r="D77" s="23"/>
      <c r="E77" s="153" t="s">
        <v>37</v>
      </c>
      <c r="F77" s="154"/>
      <c r="G77" s="154"/>
      <c r="H77" s="154"/>
      <c r="I77" s="154"/>
      <c r="J77" s="154"/>
      <c r="K77" s="155"/>
      <c r="L77" s="24"/>
      <c r="M77" s="8"/>
      <c r="N77" s="159"/>
      <c r="O77" s="146"/>
      <c r="P77" s="8"/>
      <c r="Q77" s="102"/>
      <c r="R77" s="8"/>
      <c r="S77" s="9"/>
    </row>
    <row r="78" spans="2:19" ht="57.75" customHeight="1" x14ac:dyDescent="0.25">
      <c r="B78" s="7"/>
      <c r="C78" s="8"/>
      <c r="D78" s="23"/>
      <c r="E78" s="26"/>
      <c r="F78" s="165" t="s">
        <v>38</v>
      </c>
      <c r="G78" s="165"/>
      <c r="H78" s="165"/>
      <c r="I78" s="165"/>
      <c r="J78" s="165"/>
      <c r="K78" s="166"/>
      <c r="L78" s="24"/>
      <c r="M78" s="8"/>
      <c r="N78" s="159"/>
      <c r="O78" s="146"/>
      <c r="P78" s="8"/>
      <c r="Q78" s="102"/>
      <c r="R78" s="8"/>
      <c r="S78" s="9"/>
    </row>
    <row r="79" spans="2:19" ht="15" customHeight="1" x14ac:dyDescent="0.25">
      <c r="B79" s="7"/>
      <c r="C79" s="8"/>
      <c r="D79" s="149"/>
      <c r="E79" s="205"/>
      <c r="F79" s="205"/>
      <c r="G79" s="205"/>
      <c r="H79" s="205"/>
      <c r="I79" s="205"/>
      <c r="J79" s="17"/>
      <c r="K79" s="15"/>
      <c r="L79" s="18"/>
      <c r="M79" s="8"/>
      <c r="N79" s="159"/>
      <c r="O79" s="146"/>
      <c r="P79" s="8"/>
      <c r="Q79" s="102"/>
      <c r="R79" s="8"/>
      <c r="S79" s="9"/>
    </row>
    <row r="80" spans="2:19" ht="15" customHeight="1" x14ac:dyDescent="0.25">
      <c r="B80" s="7"/>
      <c r="C80" s="8"/>
      <c r="D80" s="20"/>
      <c r="E80" s="151" t="s">
        <v>6</v>
      </c>
      <c r="F80" s="151"/>
      <c r="G80" s="151"/>
      <c r="H80" s="151"/>
      <c r="I80" s="151"/>
      <c r="J80" s="15"/>
      <c r="K80" s="3" t="s">
        <v>13</v>
      </c>
      <c r="L80" s="18"/>
      <c r="M80" s="8"/>
      <c r="N80" s="159"/>
      <c r="O80" s="146"/>
      <c r="P80" s="8"/>
      <c r="Q80" s="102"/>
      <c r="R80" s="8"/>
      <c r="S80" s="9"/>
    </row>
    <row r="81" spans="2:19" ht="15" customHeight="1" x14ac:dyDescent="0.25">
      <c r="B81" s="7"/>
      <c r="C81" s="8"/>
      <c r="D81" s="20"/>
      <c r="E81" s="151" t="s">
        <v>7</v>
      </c>
      <c r="F81" s="151"/>
      <c r="G81" s="151"/>
      <c r="H81" s="151"/>
      <c r="I81" s="151"/>
      <c r="J81" s="15"/>
      <c r="K81" s="3" t="s">
        <v>14</v>
      </c>
      <c r="L81" s="18"/>
      <c r="M81" s="8"/>
      <c r="N81" s="159"/>
      <c r="O81" s="146"/>
      <c r="P81" s="8"/>
      <c r="Q81" s="102"/>
      <c r="R81" s="8"/>
      <c r="S81" s="9"/>
    </row>
    <row r="82" spans="2:19" ht="15" customHeight="1" thickBot="1" x14ac:dyDescent="0.3">
      <c r="B82" s="7"/>
      <c r="C82" s="8"/>
      <c r="D82" s="21"/>
      <c r="E82" s="19"/>
      <c r="F82" s="19"/>
      <c r="G82" s="19"/>
      <c r="H82" s="19"/>
      <c r="I82" s="19"/>
      <c r="J82" s="19"/>
      <c r="K82" s="19"/>
      <c r="L82" s="22"/>
      <c r="M82" s="8"/>
      <c r="N82" s="160"/>
      <c r="O82" s="147"/>
      <c r="P82" s="8"/>
      <c r="Q82" s="102"/>
      <c r="R82" s="8"/>
      <c r="S82" s="9"/>
    </row>
    <row r="83" spans="2:19" ht="15" customHeight="1" thickBot="1" x14ac:dyDescent="0.3">
      <c r="B83" s="7"/>
      <c r="C83" s="8"/>
      <c r="D83" s="8"/>
      <c r="E83" s="8"/>
      <c r="F83" s="8"/>
      <c r="G83" s="8"/>
      <c r="H83" s="8"/>
      <c r="I83" s="8"/>
      <c r="J83" s="8"/>
      <c r="K83" s="8"/>
      <c r="L83" s="8"/>
      <c r="M83" s="8"/>
      <c r="N83" s="8"/>
      <c r="O83" s="8"/>
      <c r="P83" s="8"/>
      <c r="Q83" s="102"/>
      <c r="R83" s="8"/>
      <c r="S83" s="9"/>
    </row>
    <row r="84" spans="2:19" ht="15" customHeight="1" thickBot="1" x14ac:dyDescent="0.3">
      <c r="B84" s="7"/>
      <c r="C84" s="8"/>
      <c r="D84" s="139" t="s">
        <v>39</v>
      </c>
      <c r="E84" s="140"/>
      <c r="F84" s="140"/>
      <c r="G84" s="140"/>
      <c r="H84" s="140"/>
      <c r="I84" s="140"/>
      <c r="J84" s="140"/>
      <c r="K84" s="140"/>
      <c r="L84" s="141"/>
      <c r="M84" s="8"/>
      <c r="N84" s="31" t="s">
        <v>27</v>
      </c>
      <c r="O84" s="32" t="s">
        <v>28</v>
      </c>
      <c r="P84" s="8"/>
      <c r="Q84" s="97" t="s">
        <v>108</v>
      </c>
      <c r="R84" s="8"/>
      <c r="S84" s="9"/>
    </row>
    <row r="85" spans="2:19" ht="35.25" customHeight="1" thickBot="1" x14ac:dyDescent="0.3">
      <c r="B85" s="7"/>
      <c r="C85" s="8"/>
      <c r="D85" s="142" t="s">
        <v>40</v>
      </c>
      <c r="E85" s="204"/>
      <c r="F85" s="204"/>
      <c r="G85" s="204"/>
      <c r="H85" s="204"/>
      <c r="I85" s="204"/>
      <c r="J85" s="204"/>
      <c r="K85" s="204"/>
      <c r="L85" s="144"/>
      <c r="M85" s="8"/>
      <c r="N85" s="158" t="s">
        <v>1</v>
      </c>
      <c r="O85" s="145"/>
      <c r="P85" s="8"/>
      <c r="Q85" s="95"/>
      <c r="R85" s="8"/>
      <c r="S85" s="9"/>
    </row>
    <row r="86" spans="2:19" ht="15" customHeight="1" x14ac:dyDescent="0.25">
      <c r="B86" s="7"/>
      <c r="C86" s="8"/>
      <c r="D86" s="23"/>
      <c r="E86" s="153" t="s">
        <v>41</v>
      </c>
      <c r="F86" s="154"/>
      <c r="G86" s="154"/>
      <c r="H86" s="154"/>
      <c r="I86" s="154"/>
      <c r="J86" s="154"/>
      <c r="K86" s="155"/>
      <c r="L86" s="24"/>
      <c r="M86" s="8"/>
      <c r="N86" s="159"/>
      <c r="O86" s="146"/>
      <c r="P86" s="8"/>
      <c r="Q86" s="102"/>
      <c r="R86" s="8"/>
      <c r="S86" s="9"/>
    </row>
    <row r="87" spans="2:19" ht="57" customHeight="1" x14ac:dyDescent="0.25">
      <c r="B87" s="7"/>
      <c r="C87" s="8"/>
      <c r="D87" s="23"/>
      <c r="E87" s="26"/>
      <c r="F87" s="165" t="s">
        <v>42</v>
      </c>
      <c r="G87" s="165"/>
      <c r="H87" s="165"/>
      <c r="I87" s="165"/>
      <c r="J87" s="165"/>
      <c r="K87" s="166"/>
      <c r="L87" s="24"/>
      <c r="M87" s="8"/>
      <c r="N87" s="159"/>
      <c r="O87" s="146"/>
      <c r="P87" s="8"/>
      <c r="Q87" s="102"/>
      <c r="R87" s="8"/>
      <c r="S87" s="9"/>
    </row>
    <row r="88" spans="2:19" ht="15" customHeight="1" x14ac:dyDescent="0.25">
      <c r="B88" s="7"/>
      <c r="C88" s="8"/>
      <c r="D88" s="149"/>
      <c r="E88" s="205"/>
      <c r="F88" s="205"/>
      <c r="G88" s="205"/>
      <c r="H88" s="205"/>
      <c r="I88" s="205"/>
      <c r="J88" s="17"/>
      <c r="K88" s="15"/>
      <c r="L88" s="18"/>
      <c r="M88" s="8"/>
      <c r="N88" s="159"/>
      <c r="O88" s="146"/>
      <c r="P88" s="8"/>
      <c r="Q88" s="102"/>
      <c r="R88" s="8"/>
      <c r="S88" s="9"/>
    </row>
    <row r="89" spans="2:19" ht="15" customHeight="1" x14ac:dyDescent="0.25">
      <c r="B89" s="7"/>
      <c r="C89" s="8"/>
      <c r="D89" s="20"/>
      <c r="E89" s="151" t="s">
        <v>6</v>
      </c>
      <c r="F89" s="151"/>
      <c r="G89" s="151"/>
      <c r="H89" s="151"/>
      <c r="I89" s="151"/>
      <c r="J89" s="15"/>
      <c r="K89" s="3" t="s">
        <v>13</v>
      </c>
      <c r="L89" s="18"/>
      <c r="M89" s="8"/>
      <c r="N89" s="159"/>
      <c r="O89" s="146"/>
      <c r="P89" s="8"/>
      <c r="Q89" s="102"/>
      <c r="R89" s="8"/>
      <c r="S89" s="9"/>
    </row>
    <row r="90" spans="2:19" ht="15" customHeight="1" x14ac:dyDescent="0.25">
      <c r="B90" s="7"/>
      <c r="C90" s="8"/>
      <c r="D90" s="20"/>
      <c r="E90" s="151" t="s">
        <v>7</v>
      </c>
      <c r="F90" s="151"/>
      <c r="G90" s="151"/>
      <c r="H90" s="151"/>
      <c r="I90" s="151"/>
      <c r="J90" s="15"/>
      <c r="K90" s="3" t="s">
        <v>14</v>
      </c>
      <c r="L90" s="18"/>
      <c r="M90" s="8"/>
      <c r="N90" s="159"/>
      <c r="O90" s="146"/>
      <c r="P90" s="8"/>
      <c r="Q90" s="102"/>
      <c r="R90" s="8"/>
      <c r="S90" s="9"/>
    </row>
    <row r="91" spans="2:19" ht="15" customHeight="1" thickBot="1" x14ac:dyDescent="0.3">
      <c r="B91" s="7"/>
      <c r="C91" s="8"/>
      <c r="D91" s="21"/>
      <c r="E91" s="19"/>
      <c r="F91" s="19"/>
      <c r="G91" s="19"/>
      <c r="H91" s="19"/>
      <c r="I91" s="19"/>
      <c r="J91" s="19"/>
      <c r="K91" s="19"/>
      <c r="L91" s="22"/>
      <c r="M91" s="8"/>
      <c r="N91" s="160"/>
      <c r="O91" s="147"/>
      <c r="P91" s="8"/>
      <c r="Q91" s="102"/>
      <c r="R91" s="8"/>
      <c r="S91" s="9"/>
    </row>
    <row r="92" spans="2:19" ht="15.75" customHeight="1" x14ac:dyDescent="0.25">
      <c r="B92" s="10"/>
      <c r="C92" s="11"/>
      <c r="D92" s="11"/>
      <c r="E92" s="11"/>
      <c r="F92" s="11"/>
      <c r="G92" s="11"/>
      <c r="H92" s="11"/>
      <c r="I92" s="11"/>
      <c r="J92" s="11"/>
      <c r="K92" s="11"/>
      <c r="L92" s="11"/>
      <c r="M92" s="11"/>
      <c r="N92" s="11"/>
      <c r="O92" s="11"/>
      <c r="P92" s="11"/>
      <c r="Q92" s="103"/>
      <c r="R92" s="11"/>
      <c r="S92" s="12"/>
    </row>
    <row r="93" spans="2:19" ht="15" customHeight="1" thickBot="1" x14ac:dyDescent="0.3"/>
    <row r="94" spans="2:19" ht="21.75" thickBot="1" x14ac:dyDescent="0.3">
      <c r="B94" s="208" t="s">
        <v>120</v>
      </c>
      <c r="C94" s="209"/>
      <c r="D94" s="209"/>
      <c r="E94" s="209"/>
      <c r="F94" s="209"/>
      <c r="G94" s="209"/>
      <c r="H94" s="209"/>
      <c r="I94" s="209"/>
      <c r="J94" s="209"/>
      <c r="K94" s="209"/>
      <c r="L94" s="209"/>
      <c r="M94" s="209"/>
      <c r="N94" s="209"/>
      <c r="O94" s="209"/>
      <c r="P94" s="209"/>
      <c r="Q94" s="209"/>
      <c r="R94" s="209"/>
      <c r="S94" s="210"/>
    </row>
    <row r="95" spans="2:19" ht="15" customHeight="1" x14ac:dyDescent="0.25"/>
    <row r="96" spans="2:19" ht="15" customHeight="1" thickBot="1" x14ac:dyDescent="0.3">
      <c r="B96" s="4"/>
      <c r="C96" s="5"/>
      <c r="D96" s="5"/>
      <c r="E96" s="5"/>
      <c r="F96" s="5"/>
      <c r="G96" s="5"/>
      <c r="H96" s="5"/>
      <c r="I96" s="5"/>
      <c r="J96" s="5"/>
      <c r="K96" s="5"/>
      <c r="L96" s="5"/>
      <c r="M96" s="5"/>
      <c r="N96" s="5"/>
      <c r="O96" s="5"/>
      <c r="P96" s="5"/>
      <c r="Q96" s="101"/>
      <c r="R96" s="5"/>
      <c r="S96" s="6"/>
    </row>
    <row r="97" spans="2:19" ht="15" customHeight="1" thickBot="1" x14ac:dyDescent="0.3">
      <c r="B97" s="7"/>
      <c r="C97" s="8"/>
      <c r="D97" s="170" t="s">
        <v>44</v>
      </c>
      <c r="E97" s="171"/>
      <c r="F97" s="171"/>
      <c r="G97" s="171"/>
      <c r="H97" s="171"/>
      <c r="I97" s="171"/>
      <c r="J97" s="171"/>
      <c r="K97" s="171"/>
      <c r="L97" s="172"/>
      <c r="M97" s="29"/>
      <c r="N97" s="31" t="s">
        <v>27</v>
      </c>
      <c r="O97" s="32" t="s">
        <v>28</v>
      </c>
      <c r="P97" s="8"/>
      <c r="Q97" s="97" t="s">
        <v>108</v>
      </c>
      <c r="R97" s="8"/>
      <c r="S97" s="9"/>
    </row>
    <row r="98" spans="2:19" ht="34.5" customHeight="1" thickBot="1" x14ac:dyDescent="0.3">
      <c r="B98" s="7"/>
      <c r="C98" s="8"/>
      <c r="D98" s="173" t="s">
        <v>45</v>
      </c>
      <c r="E98" s="206"/>
      <c r="F98" s="206"/>
      <c r="G98" s="206"/>
      <c r="H98" s="206"/>
      <c r="I98" s="206"/>
      <c r="J98" s="206"/>
      <c r="K98" s="206"/>
      <c r="L98" s="175"/>
      <c r="M98" s="8"/>
      <c r="N98" s="145" t="s">
        <v>1</v>
      </c>
      <c r="O98" s="145" t="s">
        <v>1</v>
      </c>
      <c r="P98" s="8"/>
      <c r="Q98" s="95"/>
      <c r="R98" s="8"/>
      <c r="S98" s="9"/>
    </row>
    <row r="99" spans="2:19" ht="49.5" customHeight="1" x14ac:dyDescent="0.25">
      <c r="B99" s="7"/>
      <c r="C99" s="8"/>
      <c r="D99" s="33"/>
      <c r="E99" s="176" t="s">
        <v>46</v>
      </c>
      <c r="F99" s="176"/>
      <c r="G99" s="176"/>
      <c r="H99" s="176"/>
      <c r="I99" s="176"/>
      <c r="J99" s="176"/>
      <c r="K99" s="176"/>
      <c r="L99" s="37"/>
      <c r="M99" s="8"/>
      <c r="N99" s="146"/>
      <c r="O99" s="146"/>
      <c r="P99" s="8"/>
      <c r="Q99" s="102"/>
      <c r="R99" s="8"/>
      <c r="S99" s="9"/>
    </row>
    <row r="100" spans="2:19" ht="45.75" customHeight="1" x14ac:dyDescent="0.25">
      <c r="B100" s="7"/>
      <c r="C100" s="8"/>
      <c r="D100" s="33"/>
      <c r="E100" s="25"/>
      <c r="F100" s="165" t="s">
        <v>47</v>
      </c>
      <c r="G100" s="165"/>
      <c r="H100" s="165"/>
      <c r="I100" s="165"/>
      <c r="J100" s="165"/>
      <c r="K100" s="166"/>
      <c r="L100" s="42"/>
      <c r="M100" s="8"/>
      <c r="N100" s="146"/>
      <c r="O100" s="146"/>
      <c r="P100" s="8"/>
      <c r="Q100" s="102"/>
      <c r="R100" s="8"/>
      <c r="S100" s="9"/>
    </row>
    <row r="101" spans="2:19" x14ac:dyDescent="0.25">
      <c r="B101" s="7"/>
      <c r="C101" s="8"/>
      <c r="D101" s="177"/>
      <c r="E101" s="207"/>
      <c r="F101" s="207"/>
      <c r="G101" s="207"/>
      <c r="H101" s="207"/>
      <c r="I101" s="207"/>
      <c r="J101" s="39"/>
      <c r="K101" s="40"/>
      <c r="L101" s="38"/>
      <c r="M101" s="8"/>
      <c r="N101" s="146"/>
      <c r="O101" s="146"/>
      <c r="P101" s="8"/>
      <c r="Q101" s="102"/>
      <c r="R101" s="8"/>
      <c r="S101" s="9"/>
    </row>
    <row r="102" spans="2:19" x14ac:dyDescent="0.25">
      <c r="B102" s="7"/>
      <c r="C102" s="8"/>
      <c r="D102" s="41"/>
      <c r="E102" s="151" t="s">
        <v>6</v>
      </c>
      <c r="F102" s="151"/>
      <c r="G102" s="151"/>
      <c r="H102" s="151"/>
      <c r="I102" s="151"/>
      <c r="J102" s="40"/>
      <c r="K102" s="3" t="s">
        <v>13</v>
      </c>
      <c r="L102" s="38"/>
      <c r="M102" s="152"/>
      <c r="N102" s="146"/>
      <c r="O102" s="146"/>
      <c r="P102" s="8"/>
      <c r="Q102" s="102"/>
      <c r="R102" s="8"/>
      <c r="S102" s="9"/>
    </row>
    <row r="103" spans="2:19" x14ac:dyDescent="0.25">
      <c r="B103" s="7"/>
      <c r="C103" s="8"/>
      <c r="D103" s="41"/>
      <c r="E103" s="151" t="s">
        <v>7</v>
      </c>
      <c r="F103" s="151"/>
      <c r="G103" s="151"/>
      <c r="H103" s="151"/>
      <c r="I103" s="151"/>
      <c r="J103" s="40"/>
      <c r="K103" s="3" t="s">
        <v>14</v>
      </c>
      <c r="L103" s="38"/>
      <c r="M103" s="152"/>
      <c r="N103" s="146"/>
      <c r="O103" s="146"/>
      <c r="P103" s="8"/>
      <c r="Q103" s="102"/>
      <c r="R103" s="8"/>
      <c r="S103" s="9"/>
    </row>
    <row r="104" spans="2:19" ht="15.75" thickBot="1" x14ac:dyDescent="0.3">
      <c r="B104" s="7"/>
      <c r="C104" s="8"/>
      <c r="D104" s="34"/>
      <c r="E104" s="35"/>
      <c r="F104" s="35"/>
      <c r="G104" s="35"/>
      <c r="H104" s="35"/>
      <c r="I104" s="35"/>
      <c r="J104" s="35"/>
      <c r="K104" s="35"/>
      <c r="L104" s="36"/>
      <c r="M104" s="30"/>
      <c r="N104" s="147"/>
      <c r="O104" s="147"/>
      <c r="P104" s="8"/>
      <c r="Q104" s="102"/>
      <c r="R104" s="8"/>
      <c r="S104" s="9"/>
    </row>
    <row r="105" spans="2:19" ht="15.75" thickBot="1" x14ac:dyDescent="0.3">
      <c r="B105" s="7"/>
      <c r="C105" s="8"/>
      <c r="D105" s="8"/>
      <c r="E105" s="8"/>
      <c r="F105" s="8"/>
      <c r="G105" s="8"/>
      <c r="H105" s="8"/>
      <c r="I105" s="8"/>
      <c r="J105" s="8"/>
      <c r="K105" s="8"/>
      <c r="L105" s="8"/>
      <c r="M105" s="8"/>
      <c r="N105" s="8"/>
      <c r="O105" s="8"/>
      <c r="P105" s="8"/>
      <c r="Q105" s="102"/>
      <c r="R105" s="8"/>
      <c r="S105" s="9"/>
    </row>
    <row r="106" spans="2:19" ht="21.75" thickBot="1" x14ac:dyDescent="0.3">
      <c r="B106" s="7"/>
      <c r="C106" s="8"/>
      <c r="D106" s="170" t="s">
        <v>55</v>
      </c>
      <c r="E106" s="171"/>
      <c r="F106" s="171"/>
      <c r="G106" s="171"/>
      <c r="H106" s="171"/>
      <c r="I106" s="171"/>
      <c r="J106" s="171"/>
      <c r="K106" s="171"/>
      <c r="L106" s="172"/>
      <c r="M106" s="29"/>
      <c r="N106" s="31" t="s">
        <v>27</v>
      </c>
      <c r="O106" s="32" t="s">
        <v>28</v>
      </c>
      <c r="P106" s="8"/>
      <c r="Q106" s="97" t="s">
        <v>108</v>
      </c>
      <c r="R106" s="8"/>
      <c r="S106" s="9"/>
    </row>
    <row r="107" spans="2:19" ht="27.75" customHeight="1" thickBot="1" x14ac:dyDescent="0.3">
      <c r="B107" s="7"/>
      <c r="C107" s="8"/>
      <c r="D107" s="173" t="s">
        <v>56</v>
      </c>
      <c r="E107" s="206"/>
      <c r="F107" s="206"/>
      <c r="G107" s="206"/>
      <c r="H107" s="206"/>
      <c r="I107" s="206"/>
      <c r="J107" s="206"/>
      <c r="K107" s="206"/>
      <c r="L107" s="175"/>
      <c r="M107" s="8"/>
      <c r="N107" s="145" t="s">
        <v>1</v>
      </c>
      <c r="O107" s="145" t="s">
        <v>1</v>
      </c>
      <c r="P107" s="8"/>
      <c r="Q107" s="94"/>
      <c r="R107" s="8"/>
      <c r="S107" s="9"/>
    </row>
    <row r="108" spans="2:19" ht="49.5" customHeight="1" x14ac:dyDescent="0.25">
      <c r="B108" s="7"/>
      <c r="C108" s="8"/>
      <c r="D108" s="33"/>
      <c r="E108" s="176" t="s">
        <v>61</v>
      </c>
      <c r="F108" s="176"/>
      <c r="G108" s="176"/>
      <c r="H108" s="176"/>
      <c r="I108" s="176"/>
      <c r="J108" s="176"/>
      <c r="K108" s="176"/>
      <c r="L108" s="37"/>
      <c r="M108" s="8"/>
      <c r="N108" s="146"/>
      <c r="O108" s="146"/>
      <c r="P108" s="8"/>
      <c r="Q108" s="118"/>
      <c r="R108" s="86"/>
      <c r="S108" s="9"/>
    </row>
    <row r="109" spans="2:19" ht="45" customHeight="1" x14ac:dyDescent="0.25">
      <c r="B109" s="7"/>
      <c r="C109" s="8"/>
      <c r="D109" s="33"/>
      <c r="E109" s="25"/>
      <c r="F109" s="165" t="s">
        <v>60</v>
      </c>
      <c r="G109" s="165"/>
      <c r="H109" s="165"/>
      <c r="I109" s="165"/>
      <c r="J109" s="165"/>
      <c r="K109" s="166"/>
      <c r="L109" s="42"/>
      <c r="M109" s="8"/>
      <c r="N109" s="146"/>
      <c r="O109" s="146"/>
      <c r="P109" s="8"/>
      <c r="Q109" s="118"/>
      <c r="R109" s="8"/>
      <c r="S109" s="9"/>
    </row>
    <row r="110" spans="2:19" x14ac:dyDescent="0.25">
      <c r="B110" s="7"/>
      <c r="C110" s="8"/>
      <c r="D110" s="177"/>
      <c r="E110" s="207"/>
      <c r="F110" s="207"/>
      <c r="G110" s="207"/>
      <c r="H110" s="207"/>
      <c r="I110" s="207"/>
      <c r="J110" s="39"/>
      <c r="K110" s="40"/>
      <c r="L110" s="38"/>
      <c r="M110" s="8"/>
      <c r="N110" s="146"/>
      <c r="O110" s="146"/>
      <c r="P110" s="8"/>
      <c r="Q110" s="118"/>
      <c r="R110" s="8"/>
      <c r="S110" s="9"/>
    </row>
    <row r="111" spans="2:19" x14ac:dyDescent="0.25">
      <c r="B111" s="7"/>
      <c r="C111" s="8"/>
      <c r="D111" s="41"/>
      <c r="E111" s="151" t="s">
        <v>6</v>
      </c>
      <c r="F111" s="151"/>
      <c r="G111" s="151"/>
      <c r="H111" s="151"/>
      <c r="I111" s="151"/>
      <c r="J111" s="40"/>
      <c r="K111" s="3" t="s">
        <v>13</v>
      </c>
      <c r="L111" s="38"/>
      <c r="M111" s="152"/>
      <c r="N111" s="146"/>
      <c r="O111" s="146"/>
      <c r="P111" s="8"/>
      <c r="Q111" s="118"/>
      <c r="R111" s="8"/>
      <c r="S111" s="9"/>
    </row>
    <row r="112" spans="2:19" x14ac:dyDescent="0.25">
      <c r="B112" s="7"/>
      <c r="C112" s="8"/>
      <c r="D112" s="41"/>
      <c r="E112" s="151" t="s">
        <v>7</v>
      </c>
      <c r="F112" s="151"/>
      <c r="G112" s="151"/>
      <c r="H112" s="151"/>
      <c r="I112" s="151"/>
      <c r="J112" s="40"/>
      <c r="K112" s="3" t="s">
        <v>14</v>
      </c>
      <c r="L112" s="38"/>
      <c r="M112" s="152"/>
      <c r="N112" s="146"/>
      <c r="O112" s="146"/>
      <c r="P112" s="8"/>
      <c r="Q112" s="118"/>
      <c r="R112" s="8"/>
      <c r="S112" s="9"/>
    </row>
    <row r="113" spans="2:19" ht="15.75" thickBot="1" x14ac:dyDescent="0.3">
      <c r="B113" s="7"/>
      <c r="C113" s="8"/>
      <c r="D113" s="34"/>
      <c r="E113" s="35"/>
      <c r="F113" s="35"/>
      <c r="G113" s="35"/>
      <c r="H113" s="35"/>
      <c r="I113" s="35"/>
      <c r="J113" s="35"/>
      <c r="K113" s="35"/>
      <c r="L113" s="36"/>
      <c r="M113" s="30"/>
      <c r="N113" s="147"/>
      <c r="O113" s="147"/>
      <c r="P113" s="8"/>
      <c r="Q113" s="118"/>
      <c r="R113" s="8"/>
      <c r="S113" s="9"/>
    </row>
    <row r="114" spans="2:19" ht="15.75" thickBot="1" x14ac:dyDescent="0.3">
      <c r="B114" s="7"/>
      <c r="C114" s="8"/>
      <c r="D114" s="8"/>
      <c r="E114" s="8"/>
      <c r="F114" s="8"/>
      <c r="G114" s="8"/>
      <c r="H114" s="8"/>
      <c r="I114" s="8"/>
      <c r="J114" s="8"/>
      <c r="K114" s="8"/>
      <c r="L114" s="8"/>
      <c r="M114" s="8"/>
      <c r="N114" s="8"/>
      <c r="O114" s="8"/>
      <c r="P114" s="8"/>
      <c r="Q114" s="102"/>
      <c r="R114" s="8"/>
      <c r="S114" s="9"/>
    </row>
    <row r="115" spans="2:19" ht="21.75" thickBot="1" x14ac:dyDescent="0.3">
      <c r="B115" s="7"/>
      <c r="C115" s="8"/>
      <c r="D115" s="170" t="s">
        <v>54</v>
      </c>
      <c r="E115" s="171"/>
      <c r="F115" s="171"/>
      <c r="G115" s="171"/>
      <c r="H115" s="171"/>
      <c r="I115" s="171"/>
      <c r="J115" s="171"/>
      <c r="K115" s="171"/>
      <c r="L115" s="172"/>
      <c r="M115" s="29"/>
      <c r="N115" s="31" t="s">
        <v>27</v>
      </c>
      <c r="O115" s="32" t="s">
        <v>28</v>
      </c>
      <c r="P115" s="8"/>
      <c r="Q115" s="97" t="s">
        <v>108</v>
      </c>
      <c r="R115" s="8"/>
      <c r="S115" s="9"/>
    </row>
    <row r="116" spans="2:19" ht="30.75" customHeight="1" thickBot="1" x14ac:dyDescent="0.3">
      <c r="B116" s="7"/>
      <c r="C116" s="8"/>
      <c r="D116" s="173" t="s">
        <v>57</v>
      </c>
      <c r="E116" s="206"/>
      <c r="F116" s="206"/>
      <c r="G116" s="206"/>
      <c r="H116" s="206"/>
      <c r="I116" s="206"/>
      <c r="J116" s="206"/>
      <c r="K116" s="206"/>
      <c r="L116" s="175"/>
      <c r="M116" s="8"/>
      <c r="N116" s="145" t="s">
        <v>1</v>
      </c>
      <c r="O116" s="145"/>
      <c r="P116" s="8"/>
      <c r="Q116" s="95"/>
      <c r="R116" s="8"/>
      <c r="S116" s="9"/>
    </row>
    <row r="117" spans="2:19" x14ac:dyDescent="0.25">
      <c r="B117" s="7"/>
      <c r="C117" s="8"/>
      <c r="D117" s="33"/>
      <c r="E117" s="176" t="s">
        <v>58</v>
      </c>
      <c r="F117" s="176"/>
      <c r="G117" s="176"/>
      <c r="H117" s="176"/>
      <c r="I117" s="176"/>
      <c r="J117" s="176"/>
      <c r="K117" s="176"/>
      <c r="L117" s="37"/>
      <c r="M117" s="8"/>
      <c r="N117" s="146"/>
      <c r="O117" s="146"/>
      <c r="P117" s="8"/>
      <c r="Q117" s="102"/>
      <c r="R117" s="8"/>
      <c r="S117" s="9"/>
    </row>
    <row r="118" spans="2:19" ht="42" customHeight="1" x14ac:dyDescent="0.25">
      <c r="B118" s="7"/>
      <c r="C118" s="8"/>
      <c r="D118" s="33"/>
      <c r="E118" s="25"/>
      <c r="F118" s="165" t="s">
        <v>59</v>
      </c>
      <c r="G118" s="165"/>
      <c r="H118" s="165"/>
      <c r="I118" s="165"/>
      <c r="J118" s="165"/>
      <c r="K118" s="166"/>
      <c r="L118" s="42"/>
      <c r="M118" s="8"/>
      <c r="N118" s="146"/>
      <c r="O118" s="146"/>
      <c r="P118" s="8"/>
      <c r="Q118" s="102"/>
      <c r="R118" s="8"/>
      <c r="S118" s="9"/>
    </row>
    <row r="119" spans="2:19" x14ac:dyDescent="0.25">
      <c r="B119" s="7"/>
      <c r="C119" s="8"/>
      <c r="D119" s="177"/>
      <c r="E119" s="207"/>
      <c r="F119" s="207"/>
      <c r="G119" s="207"/>
      <c r="H119" s="207"/>
      <c r="I119" s="207"/>
      <c r="J119" s="39"/>
      <c r="K119" s="40"/>
      <c r="L119" s="38"/>
      <c r="M119" s="8"/>
      <c r="N119" s="146"/>
      <c r="O119" s="146"/>
      <c r="P119" s="8"/>
      <c r="Q119" s="102"/>
      <c r="R119" s="8"/>
      <c r="S119" s="9"/>
    </row>
    <row r="120" spans="2:19" x14ac:dyDescent="0.25">
      <c r="B120" s="7"/>
      <c r="C120" s="8"/>
      <c r="D120" s="41"/>
      <c r="E120" s="151" t="s">
        <v>6</v>
      </c>
      <c r="F120" s="151"/>
      <c r="G120" s="151"/>
      <c r="H120" s="151"/>
      <c r="I120" s="151"/>
      <c r="J120" s="40"/>
      <c r="K120" s="3" t="s">
        <v>13</v>
      </c>
      <c r="L120" s="38"/>
      <c r="M120" s="152"/>
      <c r="N120" s="146"/>
      <c r="O120" s="146"/>
      <c r="P120" s="8"/>
      <c r="Q120" s="102"/>
      <c r="R120" s="8"/>
      <c r="S120" s="9"/>
    </row>
    <row r="121" spans="2:19" x14ac:dyDescent="0.25">
      <c r="B121" s="7"/>
      <c r="C121" s="8"/>
      <c r="D121" s="41"/>
      <c r="E121" s="151" t="s">
        <v>7</v>
      </c>
      <c r="F121" s="151"/>
      <c r="G121" s="151"/>
      <c r="H121" s="151"/>
      <c r="I121" s="151"/>
      <c r="J121" s="40"/>
      <c r="K121" s="3" t="s">
        <v>14</v>
      </c>
      <c r="L121" s="38"/>
      <c r="M121" s="152"/>
      <c r="N121" s="146"/>
      <c r="O121" s="146"/>
      <c r="P121" s="8"/>
      <c r="Q121" s="102"/>
      <c r="R121" s="8"/>
      <c r="S121" s="9"/>
    </row>
    <row r="122" spans="2:19" ht="15.75" thickBot="1" x14ac:dyDescent="0.3">
      <c r="B122" s="7"/>
      <c r="C122" s="8"/>
      <c r="D122" s="34"/>
      <c r="E122" s="35"/>
      <c r="F122" s="35"/>
      <c r="G122" s="35"/>
      <c r="H122" s="35"/>
      <c r="I122" s="35"/>
      <c r="J122" s="35"/>
      <c r="K122" s="35"/>
      <c r="L122" s="36"/>
      <c r="M122" s="30"/>
      <c r="N122" s="147"/>
      <c r="O122" s="147"/>
      <c r="P122" s="8"/>
      <c r="Q122" s="102"/>
      <c r="R122" s="8"/>
      <c r="S122" s="9"/>
    </row>
    <row r="123" spans="2:19" ht="15.75" thickBot="1" x14ac:dyDescent="0.3">
      <c r="B123" s="7"/>
      <c r="C123" s="8"/>
      <c r="D123" s="8"/>
      <c r="E123" s="8"/>
      <c r="F123" s="8"/>
      <c r="G123" s="8"/>
      <c r="H123" s="8"/>
      <c r="I123" s="8"/>
      <c r="J123" s="8"/>
      <c r="K123" s="8"/>
      <c r="L123" s="8"/>
      <c r="M123" s="8"/>
      <c r="N123" s="8"/>
      <c r="O123" s="8"/>
      <c r="P123" s="8"/>
      <c r="Q123" s="102"/>
      <c r="R123" s="8"/>
      <c r="S123" s="9"/>
    </row>
    <row r="124" spans="2:19" ht="34.5" customHeight="1" thickBot="1" x14ac:dyDescent="0.3">
      <c r="B124" s="7"/>
      <c r="C124" s="8"/>
      <c r="D124" s="170" t="s">
        <v>123</v>
      </c>
      <c r="E124" s="171"/>
      <c r="F124" s="171"/>
      <c r="G124" s="171"/>
      <c r="H124" s="171"/>
      <c r="I124" s="171"/>
      <c r="J124" s="171"/>
      <c r="K124" s="171"/>
      <c r="L124" s="172"/>
      <c r="M124" s="29"/>
      <c r="N124" s="31" t="s">
        <v>27</v>
      </c>
      <c r="O124" s="32" t="s">
        <v>28</v>
      </c>
      <c r="P124" s="8"/>
      <c r="Q124" s="97" t="s">
        <v>108</v>
      </c>
      <c r="R124" s="8"/>
      <c r="S124" s="9"/>
    </row>
    <row r="125" spans="2:19" ht="36" customHeight="1" thickBot="1" x14ac:dyDescent="0.3">
      <c r="B125" s="7"/>
      <c r="C125" s="8"/>
      <c r="D125" s="173" t="s">
        <v>53</v>
      </c>
      <c r="E125" s="206"/>
      <c r="F125" s="206"/>
      <c r="G125" s="206"/>
      <c r="H125" s="206"/>
      <c r="I125" s="206"/>
      <c r="J125" s="206"/>
      <c r="K125" s="206"/>
      <c r="L125" s="175"/>
      <c r="M125" s="8"/>
      <c r="N125" s="145" t="s">
        <v>1</v>
      </c>
      <c r="O125" s="145" t="s">
        <v>1</v>
      </c>
      <c r="P125" s="122"/>
      <c r="Q125" s="95"/>
      <c r="R125" s="8"/>
      <c r="S125" s="9"/>
    </row>
    <row r="126" spans="2:19" ht="50.25" customHeight="1" x14ac:dyDescent="0.25">
      <c r="B126" s="7"/>
      <c r="C126" s="8"/>
      <c r="D126" s="33"/>
      <c r="E126" s="176" t="s">
        <v>52</v>
      </c>
      <c r="F126" s="176"/>
      <c r="G126" s="176"/>
      <c r="H126" s="176"/>
      <c r="I126" s="176"/>
      <c r="J126" s="176"/>
      <c r="K126" s="176"/>
      <c r="L126" s="37"/>
      <c r="M126" s="8"/>
      <c r="N126" s="146"/>
      <c r="O126" s="146"/>
      <c r="P126" s="8"/>
      <c r="Q126" s="102"/>
      <c r="R126" s="8"/>
      <c r="S126" s="9"/>
    </row>
    <row r="127" spans="2:19" ht="93.75" customHeight="1" x14ac:dyDescent="0.25">
      <c r="B127" s="7"/>
      <c r="C127" s="8"/>
      <c r="D127" s="33"/>
      <c r="E127" s="25"/>
      <c r="F127" s="165" t="s">
        <v>51</v>
      </c>
      <c r="G127" s="165"/>
      <c r="H127" s="165"/>
      <c r="I127" s="165"/>
      <c r="J127" s="165"/>
      <c r="K127" s="166"/>
      <c r="L127" s="42"/>
      <c r="M127" s="8"/>
      <c r="N127" s="146"/>
      <c r="O127" s="146"/>
      <c r="P127" s="8"/>
      <c r="Q127" s="102"/>
      <c r="R127" s="8"/>
      <c r="S127" s="9"/>
    </row>
    <row r="128" spans="2:19" x14ac:dyDescent="0.25">
      <c r="B128" s="7"/>
      <c r="C128" s="8"/>
      <c r="D128" s="177"/>
      <c r="E128" s="207"/>
      <c r="F128" s="207"/>
      <c r="G128" s="207"/>
      <c r="H128" s="207"/>
      <c r="I128" s="207"/>
      <c r="J128" s="39"/>
      <c r="K128" s="40"/>
      <c r="L128" s="38"/>
      <c r="M128" s="8"/>
      <c r="N128" s="146"/>
      <c r="O128" s="146"/>
      <c r="P128" s="8"/>
      <c r="Q128" s="102"/>
      <c r="R128" s="8"/>
      <c r="S128" s="9"/>
    </row>
    <row r="129" spans="2:19" x14ac:dyDescent="0.25">
      <c r="B129" s="7"/>
      <c r="C129" s="8"/>
      <c r="D129" s="41"/>
      <c r="E129" s="151" t="s">
        <v>6</v>
      </c>
      <c r="F129" s="151"/>
      <c r="G129" s="151"/>
      <c r="H129" s="151"/>
      <c r="I129" s="151"/>
      <c r="J129" s="40"/>
      <c r="K129" s="3" t="s">
        <v>13</v>
      </c>
      <c r="L129" s="38"/>
      <c r="M129" s="152"/>
      <c r="N129" s="146"/>
      <c r="O129" s="146"/>
      <c r="P129" s="8"/>
      <c r="Q129" s="102"/>
      <c r="R129" s="8"/>
      <c r="S129" s="9"/>
    </row>
    <row r="130" spans="2:19" x14ac:dyDescent="0.25">
      <c r="B130" s="7"/>
      <c r="C130" s="8"/>
      <c r="D130" s="41"/>
      <c r="E130" s="151" t="s">
        <v>7</v>
      </c>
      <c r="F130" s="151"/>
      <c r="G130" s="151"/>
      <c r="H130" s="151"/>
      <c r="I130" s="151"/>
      <c r="J130" s="40"/>
      <c r="K130" s="3" t="s">
        <v>14</v>
      </c>
      <c r="L130" s="38"/>
      <c r="M130" s="152"/>
      <c r="N130" s="146"/>
      <c r="O130" s="146"/>
      <c r="P130" s="8"/>
      <c r="Q130" s="102"/>
      <c r="R130" s="8"/>
      <c r="S130" s="9"/>
    </row>
    <row r="131" spans="2:19" ht="15.75" thickBot="1" x14ac:dyDescent="0.3">
      <c r="B131" s="7"/>
      <c r="C131" s="8"/>
      <c r="D131" s="34"/>
      <c r="E131" s="35"/>
      <c r="F131" s="35"/>
      <c r="G131" s="35"/>
      <c r="H131" s="35"/>
      <c r="I131" s="35"/>
      <c r="J131" s="35"/>
      <c r="K131" s="35"/>
      <c r="L131" s="36"/>
      <c r="M131" s="30"/>
      <c r="N131" s="147"/>
      <c r="O131" s="147"/>
      <c r="P131" s="8"/>
      <c r="Q131" s="102"/>
      <c r="R131" s="8"/>
      <c r="S131" s="9"/>
    </row>
    <row r="132" spans="2:19" ht="15.75" thickBot="1" x14ac:dyDescent="0.3">
      <c r="B132" s="7"/>
      <c r="C132" s="8"/>
      <c r="D132" s="8"/>
      <c r="E132" s="8"/>
      <c r="F132" s="8"/>
      <c r="G132" s="8"/>
      <c r="H132" s="8"/>
      <c r="I132" s="8"/>
      <c r="J132" s="8"/>
      <c r="K132" s="8"/>
      <c r="L132" s="8"/>
      <c r="M132" s="8"/>
      <c r="N132" s="8"/>
      <c r="O132" s="8"/>
      <c r="P132" s="8"/>
      <c r="Q132" s="102"/>
      <c r="R132" s="8"/>
      <c r="S132" s="9"/>
    </row>
    <row r="133" spans="2:19" ht="21.75" thickBot="1" x14ac:dyDescent="0.3">
      <c r="B133" s="7"/>
      <c r="C133" s="8"/>
      <c r="D133" s="170" t="s">
        <v>48</v>
      </c>
      <c r="E133" s="171"/>
      <c r="F133" s="171"/>
      <c r="G133" s="171"/>
      <c r="H133" s="171"/>
      <c r="I133" s="171"/>
      <c r="J133" s="171"/>
      <c r="K133" s="171"/>
      <c r="L133" s="172"/>
      <c r="M133" s="29"/>
      <c r="N133" s="31" t="s">
        <v>27</v>
      </c>
      <c r="O133" s="32" t="s">
        <v>28</v>
      </c>
      <c r="P133" s="8"/>
      <c r="Q133" s="97" t="s">
        <v>108</v>
      </c>
      <c r="R133" s="8"/>
      <c r="S133" s="9"/>
    </row>
    <row r="134" spans="2:19" ht="33.75" customHeight="1" thickBot="1" x14ac:dyDescent="0.3">
      <c r="B134" s="7"/>
      <c r="C134" s="8"/>
      <c r="D134" s="173" t="s">
        <v>49</v>
      </c>
      <c r="E134" s="206"/>
      <c r="F134" s="206"/>
      <c r="G134" s="206"/>
      <c r="H134" s="206"/>
      <c r="I134" s="206"/>
      <c r="J134" s="206"/>
      <c r="K134" s="206"/>
      <c r="L134" s="175"/>
      <c r="M134" s="8"/>
      <c r="N134" s="145" t="s">
        <v>1</v>
      </c>
      <c r="O134" s="145" t="s">
        <v>1</v>
      </c>
      <c r="P134" s="8"/>
      <c r="Q134" s="95"/>
      <c r="R134" s="8"/>
      <c r="S134" s="9"/>
    </row>
    <row r="135" spans="2:19" ht="16.5" customHeight="1" x14ac:dyDescent="0.25">
      <c r="B135" s="7"/>
      <c r="C135" s="8"/>
      <c r="D135" s="33"/>
      <c r="E135" s="176" t="s">
        <v>50</v>
      </c>
      <c r="F135" s="176"/>
      <c r="G135" s="176"/>
      <c r="H135" s="176"/>
      <c r="I135" s="176"/>
      <c r="J135" s="176"/>
      <c r="K135" s="176"/>
      <c r="L135" s="37"/>
      <c r="M135" s="8"/>
      <c r="N135" s="146"/>
      <c r="O135" s="146"/>
      <c r="P135" s="8"/>
      <c r="Q135" s="102"/>
      <c r="R135" s="8"/>
      <c r="S135" s="9"/>
    </row>
    <row r="136" spans="2:19" ht="56.25" customHeight="1" x14ac:dyDescent="0.25">
      <c r="B136" s="7"/>
      <c r="C136" s="8"/>
      <c r="D136" s="33"/>
      <c r="E136" s="25"/>
      <c r="F136" s="165" t="s">
        <v>124</v>
      </c>
      <c r="G136" s="165"/>
      <c r="H136" s="165"/>
      <c r="I136" s="165"/>
      <c r="J136" s="165"/>
      <c r="K136" s="166"/>
      <c r="L136" s="42"/>
      <c r="M136" s="8"/>
      <c r="N136" s="146"/>
      <c r="O136" s="146"/>
      <c r="P136" s="8"/>
      <c r="Q136" s="102"/>
      <c r="R136" s="8"/>
      <c r="S136" s="9"/>
    </row>
    <row r="137" spans="2:19" x14ac:dyDescent="0.25">
      <c r="B137" s="7"/>
      <c r="C137" s="8"/>
      <c r="D137" s="177"/>
      <c r="E137" s="207"/>
      <c r="F137" s="207"/>
      <c r="G137" s="207"/>
      <c r="H137" s="207"/>
      <c r="I137" s="207"/>
      <c r="J137" s="39"/>
      <c r="K137" s="40"/>
      <c r="L137" s="38"/>
      <c r="M137" s="8"/>
      <c r="N137" s="146"/>
      <c r="O137" s="146"/>
      <c r="P137" s="8"/>
      <c r="Q137" s="102"/>
      <c r="R137" s="8"/>
      <c r="S137" s="9"/>
    </row>
    <row r="138" spans="2:19" x14ac:dyDescent="0.25">
      <c r="B138" s="7"/>
      <c r="C138" s="8"/>
      <c r="D138" s="41"/>
      <c r="E138" s="151" t="s">
        <v>6</v>
      </c>
      <c r="F138" s="151"/>
      <c r="G138" s="151"/>
      <c r="H138" s="151"/>
      <c r="I138" s="151"/>
      <c r="J138" s="40"/>
      <c r="K138" s="3" t="s">
        <v>13</v>
      </c>
      <c r="L138" s="38"/>
      <c r="M138" s="152"/>
      <c r="N138" s="146"/>
      <c r="O138" s="146"/>
      <c r="P138" s="8"/>
      <c r="Q138" s="102"/>
      <c r="R138" s="8"/>
      <c r="S138" s="9"/>
    </row>
    <row r="139" spans="2:19" x14ac:dyDescent="0.25">
      <c r="B139" s="7"/>
      <c r="C139" s="8"/>
      <c r="D139" s="41"/>
      <c r="E139" s="151" t="s">
        <v>7</v>
      </c>
      <c r="F139" s="151"/>
      <c r="G139" s="151"/>
      <c r="H139" s="151"/>
      <c r="I139" s="151"/>
      <c r="J139" s="40"/>
      <c r="K139" s="3" t="s">
        <v>14</v>
      </c>
      <c r="L139" s="38"/>
      <c r="M139" s="152"/>
      <c r="N139" s="146"/>
      <c r="O139" s="146"/>
      <c r="P139" s="8"/>
      <c r="Q139" s="102"/>
      <c r="R139" s="8"/>
      <c r="S139" s="9"/>
    </row>
    <row r="140" spans="2:19" ht="15.75" thickBot="1" x14ac:dyDescent="0.3">
      <c r="B140" s="7"/>
      <c r="C140" s="8"/>
      <c r="D140" s="34"/>
      <c r="E140" s="35"/>
      <c r="F140" s="35"/>
      <c r="G140" s="35"/>
      <c r="H140" s="35"/>
      <c r="I140" s="35"/>
      <c r="J140" s="35"/>
      <c r="K140" s="35"/>
      <c r="L140" s="36"/>
      <c r="M140" s="30"/>
      <c r="N140" s="147"/>
      <c r="O140" s="147"/>
      <c r="P140" s="8"/>
      <c r="Q140" s="102"/>
      <c r="R140" s="8"/>
      <c r="S140" s="9"/>
    </row>
    <row r="141" spans="2:19" x14ac:dyDescent="0.25">
      <c r="B141" s="10"/>
      <c r="C141" s="11"/>
      <c r="D141" s="11"/>
      <c r="E141" s="11"/>
      <c r="F141" s="11"/>
      <c r="G141" s="11"/>
      <c r="H141" s="11"/>
      <c r="I141" s="11"/>
      <c r="J141" s="11"/>
      <c r="K141" s="11"/>
      <c r="L141" s="11"/>
      <c r="M141" s="11"/>
      <c r="N141" s="11"/>
      <c r="O141" s="11"/>
      <c r="P141" s="11"/>
      <c r="Q141" s="103"/>
      <c r="R141" s="11"/>
      <c r="S141" s="12"/>
    </row>
    <row r="142" spans="2:19" ht="15.75" thickBot="1" x14ac:dyDescent="0.3"/>
    <row r="143" spans="2:19" ht="21.75" thickBot="1" x14ac:dyDescent="0.3">
      <c r="B143" s="213" t="s">
        <v>62</v>
      </c>
      <c r="C143" s="214"/>
      <c r="D143" s="214"/>
      <c r="E143" s="214"/>
      <c r="F143" s="214"/>
      <c r="G143" s="214"/>
      <c r="H143" s="214"/>
      <c r="I143" s="214"/>
      <c r="J143" s="214"/>
      <c r="K143" s="214"/>
      <c r="L143" s="214"/>
      <c r="M143" s="214"/>
      <c r="N143" s="214"/>
      <c r="O143" s="214"/>
      <c r="P143" s="214"/>
      <c r="Q143" s="214"/>
      <c r="R143" s="214"/>
      <c r="S143" s="215"/>
    </row>
    <row r="144" spans="2:19" ht="15" customHeight="1" x14ac:dyDescent="0.25"/>
    <row r="145" spans="2:19" ht="15.75" thickBot="1" x14ac:dyDescent="0.3">
      <c r="B145" s="4"/>
      <c r="C145" s="5"/>
      <c r="D145" s="5"/>
      <c r="E145" s="5"/>
      <c r="F145" s="5"/>
      <c r="G145" s="5"/>
      <c r="H145" s="5"/>
      <c r="I145" s="5"/>
      <c r="J145" s="5"/>
      <c r="K145" s="5"/>
      <c r="L145" s="5"/>
      <c r="M145" s="5"/>
      <c r="N145" s="5"/>
      <c r="O145" s="5"/>
      <c r="P145" s="5"/>
      <c r="Q145" s="101"/>
      <c r="R145" s="5"/>
      <c r="S145" s="6"/>
    </row>
    <row r="146" spans="2:19" ht="21.75" thickBot="1" x14ac:dyDescent="0.3">
      <c r="B146" s="7"/>
      <c r="C146" s="8"/>
      <c r="D146" s="185" t="s">
        <v>65</v>
      </c>
      <c r="E146" s="186"/>
      <c r="F146" s="186"/>
      <c r="G146" s="186"/>
      <c r="H146" s="186"/>
      <c r="I146" s="186"/>
      <c r="J146" s="186"/>
      <c r="K146" s="186"/>
      <c r="L146" s="187"/>
      <c r="M146" s="29"/>
      <c r="N146" s="31" t="s">
        <v>27</v>
      </c>
      <c r="O146" s="32" t="s">
        <v>28</v>
      </c>
      <c r="P146" s="8"/>
      <c r="Q146" s="97" t="s">
        <v>108</v>
      </c>
      <c r="R146" s="97" t="s">
        <v>102</v>
      </c>
      <c r="S146" s="9"/>
    </row>
    <row r="147" spans="2:19" ht="38.25" customHeight="1" thickBot="1" x14ac:dyDescent="0.3">
      <c r="B147" s="7"/>
      <c r="C147" s="8"/>
      <c r="D147" s="188" t="s">
        <v>66</v>
      </c>
      <c r="E147" s="211"/>
      <c r="F147" s="211"/>
      <c r="G147" s="211"/>
      <c r="H147" s="211"/>
      <c r="I147" s="211"/>
      <c r="J147" s="211"/>
      <c r="K147" s="211"/>
      <c r="L147" s="190"/>
      <c r="M147" s="8"/>
      <c r="N147" s="145" t="s">
        <v>1</v>
      </c>
      <c r="O147" s="145" t="s">
        <v>1</v>
      </c>
      <c r="P147" s="8"/>
      <c r="Q147" s="95"/>
      <c r="R147" s="95">
        <f>IF(ISNUMBER(SEARCH(Q147,"No")), K154, K153)</f>
        <v>0</v>
      </c>
      <c r="S147" s="9"/>
    </row>
    <row r="148" spans="2:19" ht="51" customHeight="1" x14ac:dyDescent="0.25">
      <c r="B148" s="7"/>
      <c r="C148" s="8"/>
      <c r="D148" s="50"/>
      <c r="E148" s="176" t="s">
        <v>67</v>
      </c>
      <c r="F148" s="176"/>
      <c r="G148" s="176"/>
      <c r="H148" s="176"/>
      <c r="I148" s="176"/>
      <c r="J148" s="176"/>
      <c r="K148" s="176"/>
      <c r="L148" s="47"/>
      <c r="M148" s="8"/>
      <c r="N148" s="146"/>
      <c r="O148" s="146"/>
      <c r="P148" s="8"/>
      <c r="Q148" s="102"/>
      <c r="R148" s="8"/>
      <c r="S148" s="9"/>
    </row>
    <row r="149" spans="2:19" ht="3" customHeight="1" x14ac:dyDescent="0.25">
      <c r="B149" s="7"/>
      <c r="C149" s="8"/>
      <c r="D149" s="50"/>
      <c r="E149" s="25"/>
      <c r="F149" s="165"/>
      <c r="G149" s="165"/>
      <c r="H149" s="165"/>
      <c r="I149" s="165"/>
      <c r="J149" s="165"/>
      <c r="K149" s="166"/>
      <c r="L149" s="48"/>
      <c r="M149" s="8"/>
      <c r="N149" s="146"/>
      <c r="O149" s="146"/>
      <c r="P149" s="8"/>
      <c r="Q149" s="102"/>
      <c r="R149" s="8"/>
      <c r="S149" s="9"/>
    </row>
    <row r="150" spans="2:19" ht="9" customHeight="1" thickBot="1" x14ac:dyDescent="0.3">
      <c r="B150" s="7"/>
      <c r="C150" s="8"/>
      <c r="D150" s="191"/>
      <c r="E150" s="212"/>
      <c r="F150" s="212"/>
      <c r="G150" s="212"/>
      <c r="H150" s="212"/>
      <c r="I150" s="212"/>
      <c r="J150" s="46"/>
      <c r="K150" s="53"/>
      <c r="L150" s="49"/>
      <c r="M150" s="8"/>
      <c r="N150" s="146"/>
      <c r="O150" s="146"/>
      <c r="P150" s="8"/>
      <c r="Q150" s="102"/>
      <c r="R150" s="8"/>
      <c r="S150" s="9"/>
    </row>
    <row r="151" spans="2:19" ht="16.5" thickBot="1" x14ac:dyDescent="0.3">
      <c r="B151" s="7"/>
      <c r="C151" s="8"/>
      <c r="D151" s="76"/>
      <c r="E151" s="77"/>
      <c r="F151" s="77"/>
      <c r="G151" s="77"/>
      <c r="H151" s="77"/>
      <c r="I151" s="77"/>
      <c r="J151" s="52" t="s">
        <v>63</v>
      </c>
      <c r="K151" s="54" t="s">
        <v>64</v>
      </c>
      <c r="L151" s="49"/>
      <c r="M151" s="8"/>
      <c r="N151" s="146"/>
      <c r="O151" s="146"/>
      <c r="P151" s="8"/>
      <c r="Q151" s="102"/>
      <c r="R151" s="8"/>
      <c r="S151" s="9"/>
    </row>
    <row r="152" spans="2:19" ht="8.25" customHeight="1" x14ac:dyDescent="0.25">
      <c r="B152" s="7"/>
      <c r="C152" s="8"/>
      <c r="D152" s="76"/>
      <c r="E152" s="77"/>
      <c r="F152" s="77"/>
      <c r="G152" s="77"/>
      <c r="H152" s="77"/>
      <c r="I152" s="77"/>
      <c r="J152" s="46"/>
      <c r="K152" s="16"/>
      <c r="L152" s="49"/>
      <c r="M152" s="8"/>
      <c r="N152" s="146"/>
      <c r="O152" s="146"/>
      <c r="P152" s="8"/>
      <c r="Q152" s="102"/>
      <c r="R152" s="8"/>
      <c r="S152" s="9"/>
    </row>
    <row r="153" spans="2:19" x14ac:dyDescent="0.25">
      <c r="B153" s="7"/>
      <c r="C153" s="8"/>
      <c r="D153" s="51"/>
      <c r="E153" s="193" t="s">
        <v>6</v>
      </c>
      <c r="F153" s="194"/>
      <c r="G153" s="194"/>
      <c r="H153" s="194"/>
      <c r="I153" s="195"/>
      <c r="J153" s="16"/>
      <c r="K153" s="3">
        <f>'2. Puntuación vbles'!K150</f>
        <v>5</v>
      </c>
      <c r="L153" s="49"/>
      <c r="M153" s="152"/>
      <c r="N153" s="146"/>
      <c r="O153" s="146"/>
      <c r="P153" s="8"/>
      <c r="Q153" s="102"/>
      <c r="R153" s="8"/>
      <c r="S153" s="9"/>
    </row>
    <row r="154" spans="2:19" x14ac:dyDescent="0.25">
      <c r="B154" s="7"/>
      <c r="C154" s="8"/>
      <c r="D154" s="51"/>
      <c r="E154" s="151" t="s">
        <v>7</v>
      </c>
      <c r="F154" s="151"/>
      <c r="G154" s="151"/>
      <c r="H154" s="151"/>
      <c r="I154" s="151"/>
      <c r="J154" s="16"/>
      <c r="K154" s="3">
        <f>'2. Puntuación vbles'!K151</f>
        <v>0</v>
      </c>
      <c r="L154" s="49"/>
      <c r="M154" s="152"/>
      <c r="N154" s="146"/>
      <c r="O154" s="146"/>
      <c r="P154" s="8"/>
      <c r="Q154" s="102"/>
      <c r="R154" s="8"/>
      <c r="S154" s="9"/>
    </row>
    <row r="155" spans="2:19" ht="15.75" thickBot="1" x14ac:dyDescent="0.3">
      <c r="B155" s="7"/>
      <c r="C155" s="8"/>
      <c r="D155" s="43"/>
      <c r="E155" s="44"/>
      <c r="F155" s="44"/>
      <c r="G155" s="44"/>
      <c r="H155" s="44"/>
      <c r="I155" s="44"/>
      <c r="J155" s="44"/>
      <c r="K155" s="44"/>
      <c r="L155" s="45"/>
      <c r="M155" s="30"/>
      <c r="N155" s="147"/>
      <c r="O155" s="147"/>
      <c r="P155" s="8"/>
      <c r="Q155" s="102"/>
      <c r="R155" s="8"/>
      <c r="S155" s="9"/>
    </row>
    <row r="156" spans="2:19" ht="15.75" thickBot="1" x14ac:dyDescent="0.3">
      <c r="B156" s="7"/>
      <c r="C156" s="8"/>
      <c r="D156" s="8"/>
      <c r="E156" s="8"/>
      <c r="F156" s="8"/>
      <c r="G156" s="8"/>
      <c r="H156" s="8"/>
      <c r="I156" s="8"/>
      <c r="J156" s="8"/>
      <c r="K156" s="8"/>
      <c r="L156" s="8"/>
      <c r="M156" s="8"/>
      <c r="N156" s="8"/>
      <c r="O156" s="8"/>
      <c r="P156" s="8"/>
      <c r="Q156" s="102"/>
      <c r="R156" s="8"/>
      <c r="S156" s="9"/>
    </row>
    <row r="157" spans="2:19" ht="21.75" thickBot="1" x14ac:dyDescent="0.3">
      <c r="B157" s="7"/>
      <c r="C157" s="8"/>
      <c r="D157" s="185" t="s">
        <v>71</v>
      </c>
      <c r="E157" s="186"/>
      <c r="F157" s="186"/>
      <c r="G157" s="186"/>
      <c r="H157" s="186"/>
      <c r="I157" s="186"/>
      <c r="J157" s="186"/>
      <c r="K157" s="186"/>
      <c r="L157" s="187"/>
      <c r="M157" s="29"/>
      <c r="N157" s="31" t="s">
        <v>27</v>
      </c>
      <c r="O157" s="32" t="s">
        <v>28</v>
      </c>
      <c r="P157" s="8"/>
      <c r="Q157" s="97" t="s">
        <v>108</v>
      </c>
      <c r="R157" s="97" t="s">
        <v>102</v>
      </c>
      <c r="S157" s="9"/>
    </row>
    <row r="158" spans="2:19" ht="31.5" customHeight="1" thickBot="1" x14ac:dyDescent="0.3">
      <c r="B158" s="7"/>
      <c r="C158" s="8"/>
      <c r="D158" s="188" t="s">
        <v>69</v>
      </c>
      <c r="E158" s="211"/>
      <c r="F158" s="211"/>
      <c r="G158" s="211"/>
      <c r="H158" s="211"/>
      <c r="I158" s="211"/>
      <c r="J158" s="211"/>
      <c r="K158" s="211"/>
      <c r="L158" s="190"/>
      <c r="M158" s="8"/>
      <c r="N158" s="145" t="s">
        <v>1</v>
      </c>
      <c r="O158" s="145" t="s">
        <v>1</v>
      </c>
      <c r="P158" s="8"/>
      <c r="Q158" s="95"/>
      <c r="R158" s="95">
        <f>IF(ISNUMBER(SEARCH(Q158,"No")), K165, K164)</f>
        <v>0</v>
      </c>
      <c r="S158" s="9"/>
    </row>
    <row r="159" spans="2:19" x14ac:dyDescent="0.25">
      <c r="B159" s="7"/>
      <c r="C159" s="8"/>
      <c r="D159" s="50"/>
      <c r="E159" s="176" t="s">
        <v>68</v>
      </c>
      <c r="F159" s="176"/>
      <c r="G159" s="176"/>
      <c r="H159" s="176"/>
      <c r="I159" s="176"/>
      <c r="J159" s="176"/>
      <c r="K159" s="176"/>
      <c r="L159" s="47"/>
      <c r="M159" s="8"/>
      <c r="N159" s="146"/>
      <c r="O159" s="146"/>
      <c r="P159" s="8"/>
      <c r="Q159" s="102"/>
      <c r="R159" s="100"/>
      <c r="S159" s="9"/>
    </row>
    <row r="160" spans="2:19" ht="44.25" customHeight="1" x14ac:dyDescent="0.25">
      <c r="B160" s="7"/>
      <c r="C160" s="8"/>
      <c r="D160" s="50"/>
      <c r="E160" s="25"/>
      <c r="F160" s="165" t="s">
        <v>122</v>
      </c>
      <c r="G160" s="165"/>
      <c r="H160" s="165"/>
      <c r="I160" s="165"/>
      <c r="J160" s="165"/>
      <c r="K160" s="166"/>
      <c r="L160" s="48"/>
      <c r="M160" s="8"/>
      <c r="N160" s="146"/>
      <c r="O160" s="146"/>
      <c r="P160" s="8"/>
      <c r="Q160" s="102"/>
      <c r="R160" s="100"/>
      <c r="S160" s="9"/>
    </row>
    <row r="161" spans="2:22" ht="16.5" thickBot="1" x14ac:dyDescent="0.3">
      <c r="B161" s="7"/>
      <c r="C161" s="8"/>
      <c r="D161" s="191"/>
      <c r="E161" s="212"/>
      <c r="F161" s="212"/>
      <c r="G161" s="212"/>
      <c r="H161" s="212"/>
      <c r="I161" s="212"/>
      <c r="J161" s="46"/>
      <c r="K161" s="53"/>
      <c r="L161" s="49"/>
      <c r="M161" s="8"/>
      <c r="N161" s="146"/>
      <c r="O161" s="146"/>
      <c r="P161" s="8"/>
      <c r="Q161" s="102"/>
      <c r="R161" s="100"/>
      <c r="S161" s="9"/>
    </row>
    <row r="162" spans="2:22" ht="16.5" thickBot="1" x14ac:dyDescent="0.3">
      <c r="B162" s="7"/>
      <c r="C162" s="8"/>
      <c r="D162" s="76"/>
      <c r="E162" s="77"/>
      <c r="F162" s="77"/>
      <c r="G162" s="77"/>
      <c r="H162" s="77"/>
      <c r="I162" s="77"/>
      <c r="J162" s="52" t="s">
        <v>63</v>
      </c>
      <c r="K162" s="54" t="s">
        <v>64</v>
      </c>
      <c r="L162" s="49"/>
      <c r="M162" s="8"/>
      <c r="N162" s="146"/>
      <c r="O162" s="146"/>
      <c r="P162" s="8"/>
      <c r="Q162" s="102"/>
      <c r="R162" s="100"/>
      <c r="S162" s="9"/>
    </row>
    <row r="163" spans="2:22" x14ac:dyDescent="0.25">
      <c r="B163" s="7"/>
      <c r="C163" s="8"/>
      <c r="D163" s="76"/>
      <c r="E163" s="77"/>
      <c r="F163" s="77"/>
      <c r="G163" s="77"/>
      <c r="H163" s="77"/>
      <c r="I163" s="77"/>
      <c r="J163" s="46"/>
      <c r="K163" s="16"/>
      <c r="L163" s="49"/>
      <c r="M163" s="8"/>
      <c r="N163" s="146"/>
      <c r="O163" s="146"/>
      <c r="P163" s="8"/>
      <c r="Q163" s="102"/>
      <c r="R163" s="100"/>
      <c r="S163" s="9"/>
      <c r="V163" s="99"/>
    </row>
    <row r="164" spans="2:22" x14ac:dyDescent="0.25">
      <c r="B164" s="7"/>
      <c r="C164" s="8"/>
      <c r="D164" s="51"/>
      <c r="E164" s="193" t="s">
        <v>6</v>
      </c>
      <c r="F164" s="194"/>
      <c r="G164" s="194"/>
      <c r="H164" s="194"/>
      <c r="I164" s="195"/>
      <c r="J164" s="16"/>
      <c r="K164" s="3">
        <f>'2. Puntuación vbles'!K161</f>
        <v>5</v>
      </c>
      <c r="L164" s="49"/>
      <c r="M164" s="152"/>
      <c r="N164" s="146"/>
      <c r="O164" s="146"/>
      <c r="P164" s="8"/>
      <c r="Q164" s="102"/>
      <c r="R164" s="100"/>
      <c r="S164" s="9"/>
    </row>
    <row r="165" spans="2:22" x14ac:dyDescent="0.25">
      <c r="B165" s="7"/>
      <c r="C165" s="8"/>
      <c r="D165" s="51"/>
      <c r="E165" s="151" t="s">
        <v>7</v>
      </c>
      <c r="F165" s="151"/>
      <c r="G165" s="151"/>
      <c r="H165" s="151"/>
      <c r="I165" s="151"/>
      <c r="J165" s="16"/>
      <c r="K165" s="3">
        <f>'2. Puntuación vbles'!K162</f>
        <v>0</v>
      </c>
      <c r="L165" s="49"/>
      <c r="M165" s="152"/>
      <c r="N165" s="146"/>
      <c r="O165" s="146"/>
      <c r="P165" s="8"/>
      <c r="Q165" s="102"/>
      <c r="R165" s="100"/>
      <c r="S165" s="9"/>
    </row>
    <row r="166" spans="2:22" ht="15.75" thickBot="1" x14ac:dyDescent="0.3">
      <c r="B166" s="7"/>
      <c r="C166" s="8"/>
      <c r="D166" s="43"/>
      <c r="E166" s="44"/>
      <c r="F166" s="44"/>
      <c r="G166" s="44"/>
      <c r="H166" s="44"/>
      <c r="I166" s="44"/>
      <c r="J166" s="44"/>
      <c r="K166" s="44"/>
      <c r="L166" s="45"/>
      <c r="M166" s="30"/>
      <c r="N166" s="147"/>
      <c r="O166" s="147"/>
      <c r="P166" s="8"/>
      <c r="Q166" s="102"/>
      <c r="R166" s="100"/>
      <c r="S166" s="9"/>
    </row>
    <row r="167" spans="2:22" ht="15.75" thickBot="1" x14ac:dyDescent="0.3">
      <c r="B167" s="7"/>
      <c r="C167" s="8"/>
      <c r="D167" s="8"/>
      <c r="E167" s="8"/>
      <c r="F167" s="8"/>
      <c r="G167" s="8"/>
      <c r="H167" s="8"/>
      <c r="I167" s="8"/>
      <c r="J167" s="8"/>
      <c r="K167" s="8"/>
      <c r="L167" s="8"/>
      <c r="M167" s="8"/>
      <c r="N167" s="8"/>
      <c r="O167" s="8"/>
      <c r="P167" s="8"/>
      <c r="Q167" s="102"/>
      <c r="R167" s="8"/>
      <c r="S167" s="9"/>
    </row>
    <row r="168" spans="2:22" ht="21.75" thickBot="1" x14ac:dyDescent="0.3">
      <c r="B168" s="7"/>
      <c r="C168" s="8"/>
      <c r="D168" s="185" t="s">
        <v>70</v>
      </c>
      <c r="E168" s="186"/>
      <c r="F168" s="186"/>
      <c r="G168" s="186"/>
      <c r="H168" s="186"/>
      <c r="I168" s="186"/>
      <c r="J168" s="186"/>
      <c r="K168" s="186"/>
      <c r="L168" s="187"/>
      <c r="M168" s="29"/>
      <c r="N168" s="31" t="s">
        <v>27</v>
      </c>
      <c r="O168" s="32" t="s">
        <v>28</v>
      </c>
      <c r="P168" s="8"/>
      <c r="Q168" s="97" t="s">
        <v>108</v>
      </c>
      <c r="R168" s="97" t="s">
        <v>102</v>
      </c>
      <c r="S168" s="9"/>
    </row>
    <row r="169" spans="2:22" ht="36" customHeight="1" thickBot="1" x14ac:dyDescent="0.3">
      <c r="B169" s="7"/>
      <c r="C169" s="8"/>
      <c r="D169" s="188" t="s">
        <v>72</v>
      </c>
      <c r="E169" s="211"/>
      <c r="F169" s="211"/>
      <c r="G169" s="211"/>
      <c r="H169" s="211"/>
      <c r="I169" s="211"/>
      <c r="J169" s="211"/>
      <c r="K169" s="211"/>
      <c r="L169" s="190"/>
      <c r="M169" s="8"/>
      <c r="N169" s="145" t="s">
        <v>1</v>
      </c>
      <c r="O169" s="145" t="s">
        <v>1</v>
      </c>
      <c r="P169" s="8"/>
      <c r="Q169" s="95"/>
      <c r="R169" s="95">
        <f>IF(ISNUMBER(SEARCH(Q169,"No")), K176, K175)</f>
        <v>0</v>
      </c>
      <c r="S169" s="9"/>
    </row>
    <row r="170" spans="2:22" x14ac:dyDescent="0.25">
      <c r="B170" s="7"/>
      <c r="C170" s="8"/>
      <c r="D170" s="50"/>
      <c r="E170" s="176" t="s">
        <v>4</v>
      </c>
      <c r="F170" s="176"/>
      <c r="G170" s="176"/>
      <c r="H170" s="176"/>
      <c r="I170" s="176"/>
      <c r="J170" s="176"/>
      <c r="K170" s="176"/>
      <c r="L170" s="47"/>
      <c r="M170" s="8"/>
      <c r="N170" s="146"/>
      <c r="O170" s="146"/>
      <c r="P170" s="8"/>
      <c r="Q170" s="102"/>
      <c r="R170" s="100"/>
      <c r="S170" s="9"/>
    </row>
    <row r="171" spans="2:22" ht="8.25" customHeight="1" x14ac:dyDescent="0.25">
      <c r="B171" s="7"/>
      <c r="C171" s="8"/>
      <c r="D171" s="50"/>
      <c r="E171" s="25"/>
      <c r="F171" s="165"/>
      <c r="G171" s="165"/>
      <c r="H171" s="165"/>
      <c r="I171" s="165"/>
      <c r="J171" s="165"/>
      <c r="K171" s="166"/>
      <c r="L171" s="48"/>
      <c r="M171" s="8"/>
      <c r="N171" s="146"/>
      <c r="O171" s="146"/>
      <c r="P171" s="8"/>
      <c r="Q171" s="102"/>
      <c r="R171" s="100"/>
      <c r="S171" s="9"/>
    </row>
    <row r="172" spans="2:22" ht="16.5" thickBot="1" x14ac:dyDescent="0.3">
      <c r="B172" s="7"/>
      <c r="C172" s="8"/>
      <c r="D172" s="191"/>
      <c r="E172" s="212"/>
      <c r="F172" s="212"/>
      <c r="G172" s="212"/>
      <c r="H172" s="212"/>
      <c r="I172" s="212"/>
      <c r="J172" s="46"/>
      <c r="K172" s="53"/>
      <c r="L172" s="49"/>
      <c r="M172" s="8"/>
      <c r="N172" s="146"/>
      <c r="O172" s="146"/>
      <c r="P172" s="8"/>
      <c r="Q172" s="102"/>
      <c r="R172" s="100"/>
      <c r="S172" s="9"/>
    </row>
    <row r="173" spans="2:22" ht="16.5" thickBot="1" x14ac:dyDescent="0.3">
      <c r="B173" s="7"/>
      <c r="C173" s="8"/>
      <c r="D173" s="76"/>
      <c r="E173" s="77"/>
      <c r="F173" s="77"/>
      <c r="G173" s="77"/>
      <c r="H173" s="77"/>
      <c r="I173" s="77"/>
      <c r="J173" s="52" t="s">
        <v>63</v>
      </c>
      <c r="K173" s="54" t="s">
        <v>64</v>
      </c>
      <c r="L173" s="49"/>
      <c r="M173" s="8"/>
      <c r="N173" s="146"/>
      <c r="O173" s="146"/>
      <c r="P173" s="8"/>
      <c r="Q173" s="102"/>
      <c r="R173" s="100"/>
      <c r="S173" s="9"/>
    </row>
    <row r="174" spans="2:22" x14ac:dyDescent="0.25">
      <c r="B174" s="7"/>
      <c r="C174" s="8"/>
      <c r="D174" s="76"/>
      <c r="E174" s="77"/>
      <c r="F174" s="77"/>
      <c r="G174" s="77"/>
      <c r="H174" s="77"/>
      <c r="I174" s="77"/>
      <c r="J174" s="46"/>
      <c r="K174" s="16"/>
      <c r="L174" s="49"/>
      <c r="M174" s="8"/>
      <c r="N174" s="146"/>
      <c r="O174" s="146"/>
      <c r="P174" s="8"/>
      <c r="Q174" s="102"/>
      <c r="R174" s="100"/>
      <c r="S174" s="9"/>
    </row>
    <row r="175" spans="2:22" x14ac:dyDescent="0.25">
      <c r="B175" s="7"/>
      <c r="C175" s="8"/>
      <c r="D175" s="51"/>
      <c r="E175" s="193" t="s">
        <v>6</v>
      </c>
      <c r="F175" s="194"/>
      <c r="G175" s="194"/>
      <c r="H175" s="194"/>
      <c r="I175" s="195"/>
      <c r="J175" s="16"/>
      <c r="K175" s="3">
        <f>'2. Puntuación vbles'!K172</f>
        <v>5</v>
      </c>
      <c r="L175" s="49"/>
      <c r="M175" s="152"/>
      <c r="N175" s="146"/>
      <c r="O175" s="146"/>
      <c r="P175" s="8"/>
      <c r="Q175" s="102"/>
      <c r="R175" s="100"/>
      <c r="S175" s="9"/>
    </row>
    <row r="176" spans="2:22" x14ac:dyDescent="0.25">
      <c r="B176" s="7"/>
      <c r="C176" s="8"/>
      <c r="D176" s="51"/>
      <c r="E176" s="151" t="s">
        <v>7</v>
      </c>
      <c r="F176" s="151"/>
      <c r="G176" s="151"/>
      <c r="H176" s="151"/>
      <c r="I176" s="151"/>
      <c r="J176" s="16"/>
      <c r="K176" s="3">
        <f>'2. Puntuación vbles'!K173</f>
        <v>0</v>
      </c>
      <c r="L176" s="49"/>
      <c r="M176" s="152"/>
      <c r="N176" s="146"/>
      <c r="O176" s="146"/>
      <c r="P176" s="8"/>
      <c r="Q176" s="102"/>
      <c r="R176" s="100"/>
      <c r="S176" s="9"/>
    </row>
    <row r="177" spans="2:19" ht="15.75" thickBot="1" x14ac:dyDescent="0.3">
      <c r="B177" s="7"/>
      <c r="C177" s="8"/>
      <c r="D177" s="43"/>
      <c r="E177" s="44"/>
      <c r="F177" s="44"/>
      <c r="G177" s="44"/>
      <c r="H177" s="44"/>
      <c r="I177" s="44"/>
      <c r="J177" s="44"/>
      <c r="K177" s="44"/>
      <c r="L177" s="45"/>
      <c r="M177" s="30"/>
      <c r="N177" s="147"/>
      <c r="O177" s="147"/>
      <c r="P177" s="8"/>
      <c r="Q177" s="102"/>
      <c r="R177" s="100"/>
      <c r="S177" s="9"/>
    </row>
    <row r="178" spans="2:19" ht="15.75" thickBot="1" x14ac:dyDescent="0.3">
      <c r="B178" s="7"/>
      <c r="C178" s="8"/>
      <c r="D178" s="8"/>
      <c r="E178" s="8"/>
      <c r="F178" s="8"/>
      <c r="G178" s="8"/>
      <c r="H178" s="8"/>
      <c r="I178" s="8"/>
      <c r="J178" s="8"/>
      <c r="K178" s="8"/>
      <c r="L178" s="8"/>
      <c r="M178" s="8"/>
      <c r="N178" s="8"/>
      <c r="O178" s="8"/>
      <c r="P178" s="8"/>
      <c r="Q178" s="102"/>
      <c r="R178" s="8"/>
      <c r="S178" s="9"/>
    </row>
    <row r="179" spans="2:19" ht="21.75" thickBot="1" x14ac:dyDescent="0.3">
      <c r="B179" s="7"/>
      <c r="C179" s="8"/>
      <c r="D179" s="185" t="s">
        <v>73</v>
      </c>
      <c r="E179" s="186"/>
      <c r="F179" s="186"/>
      <c r="G179" s="186"/>
      <c r="H179" s="186"/>
      <c r="I179" s="186"/>
      <c r="J179" s="186"/>
      <c r="K179" s="186"/>
      <c r="L179" s="187"/>
      <c r="M179" s="29"/>
      <c r="N179" s="31" t="s">
        <v>27</v>
      </c>
      <c r="O179" s="32" t="s">
        <v>28</v>
      </c>
      <c r="P179" s="8"/>
      <c r="Q179" s="97" t="s">
        <v>108</v>
      </c>
      <c r="R179" s="97" t="s">
        <v>102</v>
      </c>
      <c r="S179" s="9"/>
    </row>
    <row r="180" spans="2:19" ht="33.75" customHeight="1" thickBot="1" x14ac:dyDescent="0.3">
      <c r="B180" s="7"/>
      <c r="C180" s="8"/>
      <c r="D180" s="188" t="s">
        <v>72</v>
      </c>
      <c r="E180" s="211"/>
      <c r="F180" s="211"/>
      <c r="G180" s="211"/>
      <c r="H180" s="211"/>
      <c r="I180" s="211"/>
      <c r="J180" s="211"/>
      <c r="K180" s="211"/>
      <c r="L180" s="190"/>
      <c r="M180" s="8"/>
      <c r="N180" s="145" t="s">
        <v>1</v>
      </c>
      <c r="O180" s="145" t="s">
        <v>1</v>
      </c>
      <c r="P180" s="8"/>
      <c r="Q180" s="95"/>
      <c r="R180" s="95">
        <f>IF(ISNUMBER(SEARCH(Q180,"No")), K187, K186)</f>
        <v>0</v>
      </c>
      <c r="S180" s="9"/>
    </row>
    <row r="181" spans="2:19" x14ac:dyDescent="0.25">
      <c r="B181" s="7"/>
      <c r="C181" s="8"/>
      <c r="D181" s="50"/>
      <c r="E181" s="176" t="s">
        <v>5</v>
      </c>
      <c r="F181" s="176"/>
      <c r="G181" s="176"/>
      <c r="H181" s="176"/>
      <c r="I181" s="176"/>
      <c r="J181" s="176"/>
      <c r="K181" s="176"/>
      <c r="L181" s="47"/>
      <c r="M181" s="8"/>
      <c r="N181" s="146"/>
      <c r="O181" s="146"/>
      <c r="P181" s="8"/>
      <c r="Q181" s="102"/>
      <c r="R181" s="100"/>
      <c r="S181" s="9"/>
    </row>
    <row r="182" spans="2:19" ht="6.75" customHeight="1" x14ac:dyDescent="0.25">
      <c r="B182" s="7"/>
      <c r="C182" s="8"/>
      <c r="D182" s="50"/>
      <c r="E182" s="25"/>
      <c r="F182" s="165"/>
      <c r="G182" s="165"/>
      <c r="H182" s="165"/>
      <c r="I182" s="165"/>
      <c r="J182" s="165"/>
      <c r="K182" s="166"/>
      <c r="L182" s="48"/>
      <c r="M182" s="8"/>
      <c r="N182" s="146"/>
      <c r="O182" s="146"/>
      <c r="P182" s="8"/>
      <c r="Q182" s="102"/>
      <c r="R182" s="100"/>
      <c r="S182" s="9"/>
    </row>
    <row r="183" spans="2:19" ht="16.5" thickBot="1" x14ac:dyDescent="0.3">
      <c r="B183" s="7"/>
      <c r="C183" s="8"/>
      <c r="D183" s="191"/>
      <c r="E183" s="212"/>
      <c r="F183" s="212"/>
      <c r="G183" s="212"/>
      <c r="H183" s="212"/>
      <c r="I183" s="212"/>
      <c r="J183" s="46"/>
      <c r="K183" s="53"/>
      <c r="L183" s="49"/>
      <c r="M183" s="8"/>
      <c r="N183" s="146"/>
      <c r="O183" s="146"/>
      <c r="P183" s="8"/>
      <c r="Q183" s="102"/>
      <c r="R183" s="100"/>
      <c r="S183" s="9"/>
    </row>
    <row r="184" spans="2:19" ht="16.5" thickBot="1" x14ac:dyDescent="0.3">
      <c r="B184" s="7"/>
      <c r="C184" s="8"/>
      <c r="D184" s="76"/>
      <c r="E184" s="77"/>
      <c r="F184" s="77"/>
      <c r="G184" s="77"/>
      <c r="H184" s="77"/>
      <c r="I184" s="77"/>
      <c r="J184" s="52" t="s">
        <v>63</v>
      </c>
      <c r="K184" s="55" t="s">
        <v>74</v>
      </c>
      <c r="L184" s="49"/>
      <c r="M184" s="8"/>
      <c r="N184" s="146"/>
      <c r="O184" s="146"/>
      <c r="P184" s="8"/>
      <c r="Q184" s="102"/>
      <c r="R184" s="100"/>
      <c r="S184" s="9"/>
    </row>
    <row r="185" spans="2:19" x14ac:dyDescent="0.25">
      <c r="B185" s="7"/>
      <c r="C185" s="8"/>
      <c r="D185" s="76"/>
      <c r="E185" s="77"/>
      <c r="F185" s="77"/>
      <c r="G185" s="77"/>
      <c r="H185" s="77"/>
      <c r="I185" s="77"/>
      <c r="J185" s="46"/>
      <c r="K185" s="16"/>
      <c r="L185" s="49"/>
      <c r="M185" s="8"/>
      <c r="N185" s="146"/>
      <c r="O185" s="146"/>
      <c r="P185" s="8"/>
      <c r="Q185" s="102"/>
      <c r="R185" s="100"/>
      <c r="S185" s="9"/>
    </row>
    <row r="186" spans="2:19" x14ac:dyDescent="0.25">
      <c r="B186" s="7"/>
      <c r="C186" s="8"/>
      <c r="D186" s="51"/>
      <c r="E186" s="193" t="s">
        <v>6</v>
      </c>
      <c r="F186" s="194"/>
      <c r="G186" s="194"/>
      <c r="H186" s="194"/>
      <c r="I186" s="195"/>
      <c r="J186" s="16"/>
      <c r="K186" s="3">
        <f>'2. Puntuación vbles'!K183</f>
        <v>3</v>
      </c>
      <c r="L186" s="49"/>
      <c r="M186" s="152"/>
      <c r="N186" s="146"/>
      <c r="O186" s="146"/>
      <c r="P186" s="8"/>
      <c r="Q186" s="102"/>
      <c r="R186" s="100"/>
      <c r="S186" s="9"/>
    </row>
    <row r="187" spans="2:19" x14ac:dyDescent="0.25">
      <c r="B187" s="7"/>
      <c r="C187" s="8"/>
      <c r="D187" s="51"/>
      <c r="E187" s="151" t="s">
        <v>7</v>
      </c>
      <c r="F187" s="151"/>
      <c r="G187" s="151"/>
      <c r="H187" s="151"/>
      <c r="I187" s="151"/>
      <c r="J187" s="16"/>
      <c r="K187" s="3">
        <f>'2. Puntuación vbles'!K184</f>
        <v>0</v>
      </c>
      <c r="L187" s="49"/>
      <c r="M187" s="152"/>
      <c r="N187" s="146"/>
      <c r="O187" s="146"/>
      <c r="P187" s="8"/>
      <c r="Q187" s="102"/>
      <c r="R187" s="100"/>
      <c r="S187" s="9"/>
    </row>
    <row r="188" spans="2:19" ht="15.75" thickBot="1" x14ac:dyDescent="0.3">
      <c r="B188" s="7"/>
      <c r="C188" s="8"/>
      <c r="D188" s="43"/>
      <c r="E188" s="44"/>
      <c r="F188" s="44"/>
      <c r="G188" s="44"/>
      <c r="H188" s="44"/>
      <c r="I188" s="44"/>
      <c r="J188" s="44"/>
      <c r="K188" s="44"/>
      <c r="L188" s="45"/>
      <c r="M188" s="30"/>
      <c r="N188" s="147"/>
      <c r="O188" s="147"/>
      <c r="P188" s="8"/>
      <c r="Q188" s="102"/>
      <c r="R188" s="100"/>
      <c r="S188" s="9"/>
    </row>
    <row r="189" spans="2:19" ht="15.75" thickBot="1" x14ac:dyDescent="0.3">
      <c r="B189" s="7"/>
      <c r="C189" s="8"/>
      <c r="D189" s="8"/>
      <c r="E189" s="8"/>
      <c r="F189" s="8"/>
      <c r="G189" s="8"/>
      <c r="H189" s="8"/>
      <c r="I189" s="8"/>
      <c r="J189" s="8"/>
      <c r="K189" s="8"/>
      <c r="L189" s="8"/>
      <c r="M189" s="8"/>
      <c r="N189" s="8"/>
      <c r="O189" s="8"/>
      <c r="P189" s="8"/>
      <c r="Q189" s="102"/>
      <c r="R189" s="8"/>
      <c r="S189" s="9"/>
    </row>
    <row r="190" spans="2:19" ht="36.75" customHeight="1" thickBot="1" x14ac:dyDescent="0.3">
      <c r="B190" s="7"/>
      <c r="C190" s="8"/>
      <c r="D190" s="197" t="s">
        <v>75</v>
      </c>
      <c r="E190" s="198"/>
      <c r="F190" s="198"/>
      <c r="G190" s="198"/>
      <c r="H190" s="198"/>
      <c r="I190" s="198"/>
      <c r="J190" s="198"/>
      <c r="K190" s="198"/>
      <c r="L190" s="199"/>
      <c r="M190" s="29"/>
      <c r="N190" s="31" t="s">
        <v>27</v>
      </c>
      <c r="O190" s="32" t="s">
        <v>28</v>
      </c>
      <c r="P190" s="8"/>
      <c r="Q190" s="97" t="s">
        <v>108</v>
      </c>
      <c r="R190" s="97" t="s">
        <v>102</v>
      </c>
      <c r="S190" s="9"/>
    </row>
    <row r="191" spans="2:19" ht="33.75" customHeight="1" thickBot="1" x14ac:dyDescent="0.3">
      <c r="B191" s="7"/>
      <c r="C191" s="8"/>
      <c r="D191" s="188" t="s">
        <v>76</v>
      </c>
      <c r="E191" s="211"/>
      <c r="F191" s="211"/>
      <c r="G191" s="211"/>
      <c r="H191" s="211"/>
      <c r="I191" s="211"/>
      <c r="J191" s="211"/>
      <c r="K191" s="211"/>
      <c r="L191" s="190"/>
      <c r="M191" s="8"/>
      <c r="N191" s="145" t="s">
        <v>1</v>
      </c>
      <c r="O191" s="145" t="s">
        <v>1</v>
      </c>
      <c r="P191" s="8"/>
      <c r="Q191" s="95"/>
      <c r="R191" s="95">
        <f>IF(ISNUMBER(SEARCH(Q191,"No")), K198, K197)</f>
        <v>0</v>
      </c>
      <c r="S191" s="9"/>
    </row>
    <row r="192" spans="2:19" ht="49.5" customHeight="1" x14ac:dyDescent="0.25">
      <c r="B192" s="7"/>
      <c r="C192" s="8"/>
      <c r="D192" s="50"/>
      <c r="E192" s="176" t="s">
        <v>8</v>
      </c>
      <c r="F192" s="176"/>
      <c r="G192" s="176"/>
      <c r="H192" s="176"/>
      <c r="I192" s="176"/>
      <c r="J192" s="176"/>
      <c r="K192" s="176"/>
      <c r="L192" s="47"/>
      <c r="M192" s="8"/>
      <c r="N192" s="146"/>
      <c r="O192" s="146"/>
      <c r="P192" s="8"/>
      <c r="Q192" s="102"/>
      <c r="R192" s="100"/>
      <c r="S192" s="9"/>
    </row>
    <row r="193" spans="2:19" ht="3.75" customHeight="1" x14ac:dyDescent="0.25">
      <c r="B193" s="7"/>
      <c r="C193" s="8"/>
      <c r="D193" s="50"/>
      <c r="E193" s="25"/>
      <c r="F193" s="165"/>
      <c r="G193" s="165"/>
      <c r="H193" s="165"/>
      <c r="I193" s="165"/>
      <c r="J193" s="165"/>
      <c r="K193" s="166"/>
      <c r="L193" s="48"/>
      <c r="M193" s="8"/>
      <c r="N193" s="146"/>
      <c r="O193" s="146"/>
      <c r="P193" s="8"/>
      <c r="Q193" s="102"/>
      <c r="R193" s="100"/>
      <c r="S193" s="9"/>
    </row>
    <row r="194" spans="2:19" ht="16.5" thickBot="1" x14ac:dyDescent="0.3">
      <c r="B194" s="7"/>
      <c r="C194" s="8"/>
      <c r="D194" s="191"/>
      <c r="E194" s="212"/>
      <c r="F194" s="212"/>
      <c r="G194" s="212"/>
      <c r="H194" s="212"/>
      <c r="I194" s="212"/>
      <c r="J194" s="46"/>
      <c r="K194" s="53"/>
      <c r="L194" s="49"/>
      <c r="M194" s="8"/>
      <c r="N194" s="146"/>
      <c r="O194" s="146"/>
      <c r="P194" s="8"/>
      <c r="Q194" s="102"/>
      <c r="R194" s="100"/>
      <c r="S194" s="9"/>
    </row>
    <row r="195" spans="2:19" ht="16.5" thickBot="1" x14ac:dyDescent="0.3">
      <c r="B195" s="7"/>
      <c r="C195" s="8"/>
      <c r="D195" s="76"/>
      <c r="E195" s="77"/>
      <c r="F195" s="77"/>
      <c r="G195" s="77"/>
      <c r="H195" s="77"/>
      <c r="I195" s="77"/>
      <c r="J195" s="52" t="s">
        <v>63</v>
      </c>
      <c r="K195" s="55" t="s">
        <v>74</v>
      </c>
      <c r="L195" s="49"/>
      <c r="M195" s="8"/>
      <c r="N195" s="146"/>
      <c r="O195" s="146"/>
      <c r="P195" s="8"/>
      <c r="Q195" s="102"/>
      <c r="R195" s="100"/>
      <c r="S195" s="9"/>
    </row>
    <row r="196" spans="2:19" x14ac:dyDescent="0.25">
      <c r="B196" s="7"/>
      <c r="C196" s="8"/>
      <c r="D196" s="76"/>
      <c r="E196" s="77"/>
      <c r="F196" s="77"/>
      <c r="G196" s="77"/>
      <c r="H196" s="77"/>
      <c r="I196" s="77"/>
      <c r="J196" s="46"/>
      <c r="K196" s="16"/>
      <c r="L196" s="49"/>
      <c r="M196" s="8"/>
      <c r="N196" s="146"/>
      <c r="O196" s="146"/>
      <c r="P196" s="8"/>
      <c r="Q196" s="102"/>
      <c r="R196" s="100"/>
      <c r="S196" s="9"/>
    </row>
    <row r="197" spans="2:19" x14ac:dyDescent="0.25">
      <c r="B197" s="7"/>
      <c r="C197" s="8"/>
      <c r="D197" s="51"/>
      <c r="E197" s="193" t="s">
        <v>6</v>
      </c>
      <c r="F197" s="194"/>
      <c r="G197" s="194"/>
      <c r="H197" s="194"/>
      <c r="I197" s="195"/>
      <c r="J197" s="16"/>
      <c r="K197" s="3">
        <f>'2. Puntuación vbles'!K194</f>
        <v>3</v>
      </c>
      <c r="L197" s="49"/>
      <c r="M197" s="152"/>
      <c r="N197" s="146"/>
      <c r="O197" s="146"/>
      <c r="P197" s="8"/>
      <c r="Q197" s="102"/>
      <c r="R197" s="100"/>
      <c r="S197" s="9"/>
    </row>
    <row r="198" spans="2:19" x14ac:dyDescent="0.25">
      <c r="B198" s="7"/>
      <c r="C198" s="8"/>
      <c r="D198" s="51"/>
      <c r="E198" s="151" t="s">
        <v>7</v>
      </c>
      <c r="F198" s="151"/>
      <c r="G198" s="151"/>
      <c r="H198" s="151"/>
      <c r="I198" s="151"/>
      <c r="J198" s="16"/>
      <c r="K198" s="3">
        <f>'2. Puntuación vbles'!K195</f>
        <v>0</v>
      </c>
      <c r="L198" s="49"/>
      <c r="M198" s="152"/>
      <c r="N198" s="146"/>
      <c r="O198" s="146"/>
      <c r="P198" s="8"/>
      <c r="Q198" s="102"/>
      <c r="R198" s="100"/>
      <c r="S198" s="9"/>
    </row>
    <row r="199" spans="2:19" ht="15.75" thickBot="1" x14ac:dyDescent="0.3">
      <c r="B199" s="7"/>
      <c r="C199" s="8"/>
      <c r="D199" s="43"/>
      <c r="E199" s="44"/>
      <c r="F199" s="44"/>
      <c r="G199" s="44"/>
      <c r="H199" s="44"/>
      <c r="I199" s="44"/>
      <c r="J199" s="44"/>
      <c r="K199" s="44"/>
      <c r="L199" s="45"/>
      <c r="M199" s="30"/>
      <c r="N199" s="147"/>
      <c r="O199" s="147"/>
      <c r="P199" s="8"/>
      <c r="Q199" s="102"/>
      <c r="R199" s="100"/>
      <c r="S199" s="9"/>
    </row>
    <row r="200" spans="2:19" ht="15.75" thickBot="1" x14ac:dyDescent="0.3">
      <c r="B200" s="7"/>
      <c r="C200" s="8"/>
      <c r="D200" s="8"/>
      <c r="E200" s="8"/>
      <c r="F200" s="8"/>
      <c r="G200" s="8"/>
      <c r="H200" s="8"/>
      <c r="I200" s="8"/>
      <c r="J200" s="8"/>
      <c r="K200" s="8"/>
      <c r="L200" s="8"/>
      <c r="M200" s="8"/>
      <c r="N200" s="8"/>
      <c r="O200" s="8"/>
      <c r="P200" s="8"/>
      <c r="Q200" s="102"/>
      <c r="R200" s="8"/>
      <c r="S200" s="9"/>
    </row>
    <row r="201" spans="2:19" ht="41.25" customHeight="1" thickBot="1" x14ac:dyDescent="0.3">
      <c r="B201" s="7"/>
      <c r="C201" s="8"/>
      <c r="D201" s="197" t="s">
        <v>77</v>
      </c>
      <c r="E201" s="198"/>
      <c r="F201" s="198"/>
      <c r="G201" s="198"/>
      <c r="H201" s="198"/>
      <c r="I201" s="198"/>
      <c r="J201" s="198"/>
      <c r="K201" s="198"/>
      <c r="L201" s="199"/>
      <c r="M201" s="29"/>
      <c r="N201" s="31" t="s">
        <v>27</v>
      </c>
      <c r="O201" s="32" t="s">
        <v>28</v>
      </c>
      <c r="P201" s="8"/>
      <c r="Q201" s="97" t="s">
        <v>108</v>
      </c>
      <c r="R201" s="97" t="s">
        <v>102</v>
      </c>
      <c r="S201" s="9"/>
    </row>
    <row r="202" spans="2:19" ht="32.25" customHeight="1" thickBot="1" x14ac:dyDescent="0.3">
      <c r="B202" s="7"/>
      <c r="C202" s="8"/>
      <c r="D202" s="188" t="s">
        <v>80</v>
      </c>
      <c r="E202" s="211"/>
      <c r="F202" s="211"/>
      <c r="G202" s="211"/>
      <c r="H202" s="211"/>
      <c r="I202" s="211"/>
      <c r="J202" s="211"/>
      <c r="K202" s="211"/>
      <c r="L202" s="190"/>
      <c r="M202" s="8"/>
      <c r="N202" s="145" t="s">
        <v>1</v>
      </c>
      <c r="O202" s="145" t="s">
        <v>1</v>
      </c>
      <c r="P202" s="8"/>
      <c r="Q202" s="95"/>
      <c r="R202" s="95">
        <f>IF(ISNUMBER(SEARCH(Q202,"No")), K209, K208)</f>
        <v>0</v>
      </c>
      <c r="S202" s="9"/>
    </row>
    <row r="203" spans="2:19" ht="46.5" customHeight="1" x14ac:dyDescent="0.25">
      <c r="B203" s="7"/>
      <c r="C203" s="8"/>
      <c r="D203" s="50"/>
      <c r="E203" s="176" t="s">
        <v>78</v>
      </c>
      <c r="F203" s="176"/>
      <c r="G203" s="176"/>
      <c r="H203" s="176"/>
      <c r="I203" s="176"/>
      <c r="J203" s="176"/>
      <c r="K203" s="176"/>
      <c r="L203" s="47"/>
      <c r="M203" s="8"/>
      <c r="N203" s="146"/>
      <c r="O203" s="146"/>
      <c r="P203" s="8"/>
      <c r="Q203" s="102"/>
      <c r="R203" s="100"/>
      <c r="S203" s="9"/>
    </row>
    <row r="204" spans="2:19" ht="39" customHeight="1" x14ac:dyDescent="0.25">
      <c r="B204" s="7"/>
      <c r="C204" s="8"/>
      <c r="D204" s="50"/>
      <c r="E204" s="25"/>
      <c r="F204" s="165" t="s">
        <v>79</v>
      </c>
      <c r="G204" s="165"/>
      <c r="H204" s="165"/>
      <c r="I204" s="165"/>
      <c r="J204" s="165"/>
      <c r="K204" s="166"/>
      <c r="L204" s="48"/>
      <c r="M204" s="8"/>
      <c r="N204" s="146"/>
      <c r="O204" s="146"/>
      <c r="P204" s="8"/>
      <c r="Q204" s="102"/>
      <c r="R204" s="100"/>
      <c r="S204" s="9"/>
    </row>
    <row r="205" spans="2:19" ht="16.5" thickBot="1" x14ac:dyDescent="0.3">
      <c r="B205" s="7"/>
      <c r="C205" s="8"/>
      <c r="D205" s="57"/>
      <c r="E205" s="58"/>
      <c r="F205" s="58"/>
      <c r="G205" s="58"/>
      <c r="H205" s="58"/>
      <c r="I205" s="58"/>
      <c r="J205" s="46"/>
      <c r="K205" s="53"/>
      <c r="L205" s="49"/>
      <c r="M205" s="8"/>
      <c r="N205" s="146"/>
      <c r="O205" s="146"/>
      <c r="P205" s="8"/>
      <c r="Q205" s="102"/>
      <c r="R205" s="100"/>
      <c r="S205" s="9"/>
    </row>
    <row r="206" spans="2:19" ht="16.5" thickBot="1" x14ac:dyDescent="0.3">
      <c r="B206" s="7"/>
      <c r="C206" s="8"/>
      <c r="D206" s="76"/>
      <c r="E206" s="77"/>
      <c r="F206" s="77"/>
      <c r="G206" s="77"/>
      <c r="H206" s="77"/>
      <c r="I206" s="77"/>
      <c r="J206" s="52" t="s">
        <v>63</v>
      </c>
      <c r="K206" s="55" t="s">
        <v>74</v>
      </c>
      <c r="L206" s="49"/>
      <c r="M206" s="8"/>
      <c r="N206" s="146"/>
      <c r="O206" s="146"/>
      <c r="P206" s="8"/>
      <c r="Q206" s="102"/>
      <c r="R206" s="100"/>
      <c r="S206" s="9"/>
    </row>
    <row r="207" spans="2:19" x14ac:dyDescent="0.25">
      <c r="B207" s="7"/>
      <c r="C207" s="8"/>
      <c r="D207" s="76"/>
      <c r="E207" s="77"/>
      <c r="F207" s="77"/>
      <c r="G207" s="77"/>
      <c r="H207" s="77"/>
      <c r="I207" s="77"/>
      <c r="J207" s="46"/>
      <c r="K207" s="16"/>
      <c r="L207" s="49"/>
      <c r="M207" s="8"/>
      <c r="N207" s="146"/>
      <c r="O207" s="146"/>
      <c r="P207" s="8"/>
      <c r="Q207" s="102"/>
      <c r="R207" s="100"/>
      <c r="S207" s="9"/>
    </row>
    <row r="208" spans="2:19" x14ac:dyDescent="0.25">
      <c r="B208" s="7"/>
      <c r="C208" s="8"/>
      <c r="D208" s="51"/>
      <c r="E208" s="193" t="s">
        <v>6</v>
      </c>
      <c r="F208" s="194"/>
      <c r="G208" s="194"/>
      <c r="H208" s="194"/>
      <c r="I208" s="195"/>
      <c r="J208" s="16"/>
      <c r="K208" s="3">
        <f>'2. Puntuación vbles'!K205</f>
        <v>3</v>
      </c>
      <c r="L208" s="49"/>
      <c r="M208" s="152"/>
      <c r="N208" s="146"/>
      <c r="O208" s="146"/>
      <c r="P208" s="8"/>
      <c r="Q208" s="102"/>
      <c r="R208" s="100"/>
      <c r="S208" s="9"/>
    </row>
    <row r="209" spans="2:19" x14ac:dyDescent="0.25">
      <c r="B209" s="7"/>
      <c r="C209" s="8"/>
      <c r="D209" s="51"/>
      <c r="E209" s="151" t="s">
        <v>7</v>
      </c>
      <c r="F209" s="151"/>
      <c r="G209" s="151"/>
      <c r="H209" s="151"/>
      <c r="I209" s="151"/>
      <c r="J209" s="16"/>
      <c r="K209" s="3">
        <f>'2. Puntuación vbles'!K206</f>
        <v>0</v>
      </c>
      <c r="L209" s="49"/>
      <c r="M209" s="152"/>
      <c r="N209" s="146"/>
      <c r="O209" s="146"/>
      <c r="P209" s="8"/>
      <c r="Q209" s="102"/>
      <c r="R209" s="100"/>
      <c r="S209" s="9"/>
    </row>
    <row r="210" spans="2:19" ht="15.75" thickBot="1" x14ac:dyDescent="0.3">
      <c r="B210" s="7"/>
      <c r="C210" s="8"/>
      <c r="D210" s="43"/>
      <c r="E210" s="44"/>
      <c r="F210" s="44"/>
      <c r="G210" s="44"/>
      <c r="H210" s="44"/>
      <c r="I210" s="44"/>
      <c r="J210" s="44"/>
      <c r="K210" s="44"/>
      <c r="L210" s="45"/>
      <c r="M210" s="30"/>
      <c r="N210" s="147"/>
      <c r="O210" s="147"/>
      <c r="P210" s="8"/>
      <c r="Q210" s="102"/>
      <c r="R210" s="100"/>
      <c r="S210" s="9"/>
    </row>
    <row r="211" spans="2:19" ht="15.75" thickBot="1" x14ac:dyDescent="0.3">
      <c r="B211" s="7"/>
      <c r="C211" s="8"/>
      <c r="D211" s="8"/>
      <c r="E211" s="8"/>
      <c r="F211" s="8"/>
      <c r="G211" s="8"/>
      <c r="H211" s="8"/>
      <c r="I211" s="8"/>
      <c r="J211" s="8"/>
      <c r="K211" s="8"/>
      <c r="L211" s="8"/>
      <c r="M211" s="8"/>
      <c r="N211" s="8"/>
      <c r="O211" s="8"/>
      <c r="P211" s="8"/>
      <c r="Q211" s="102"/>
      <c r="R211" s="8"/>
      <c r="S211" s="9"/>
    </row>
    <row r="212" spans="2:19" ht="21.75" thickBot="1" x14ac:dyDescent="0.3">
      <c r="B212" s="7"/>
      <c r="C212" s="8"/>
      <c r="D212" s="185" t="s">
        <v>81</v>
      </c>
      <c r="E212" s="186"/>
      <c r="F212" s="186"/>
      <c r="G212" s="186"/>
      <c r="H212" s="186"/>
      <c r="I212" s="186"/>
      <c r="J212" s="186"/>
      <c r="K212" s="186"/>
      <c r="L212" s="187"/>
      <c r="M212" s="29"/>
      <c r="N212" s="31" t="s">
        <v>27</v>
      </c>
      <c r="O212" s="32" t="s">
        <v>28</v>
      </c>
      <c r="P212" s="8"/>
      <c r="Q212" s="97" t="s">
        <v>108</v>
      </c>
      <c r="R212" s="97" t="s">
        <v>102</v>
      </c>
      <c r="S212" s="9"/>
    </row>
    <row r="213" spans="2:19" ht="33.75" customHeight="1" thickBot="1" x14ac:dyDescent="0.3">
      <c r="B213" s="7"/>
      <c r="C213" s="8"/>
      <c r="D213" s="188" t="s">
        <v>82</v>
      </c>
      <c r="E213" s="211"/>
      <c r="F213" s="211"/>
      <c r="G213" s="211"/>
      <c r="H213" s="211"/>
      <c r="I213" s="211"/>
      <c r="J213" s="211"/>
      <c r="K213" s="211"/>
      <c r="L213" s="190"/>
      <c r="M213" s="8"/>
      <c r="N213" s="145" t="s">
        <v>1</v>
      </c>
      <c r="O213" s="145" t="s">
        <v>1</v>
      </c>
      <c r="P213" s="8"/>
      <c r="Q213" s="95"/>
      <c r="R213" s="95">
        <f>IF(ISNUMBER(SEARCH(Q213,"No")), K220, K219)</f>
        <v>0</v>
      </c>
      <c r="S213" s="9"/>
    </row>
    <row r="214" spans="2:19" ht="51.75" customHeight="1" x14ac:dyDescent="0.25">
      <c r="B214" s="7"/>
      <c r="C214" s="27"/>
      <c r="D214" s="50"/>
      <c r="E214" s="176" t="s">
        <v>83</v>
      </c>
      <c r="F214" s="176"/>
      <c r="G214" s="176"/>
      <c r="H214" s="176"/>
      <c r="I214" s="176"/>
      <c r="J214" s="176"/>
      <c r="K214" s="176"/>
      <c r="L214" s="47"/>
      <c r="M214" s="8"/>
      <c r="N214" s="146"/>
      <c r="O214" s="146"/>
      <c r="P214" s="30"/>
      <c r="Q214" s="102"/>
      <c r="R214" s="100"/>
      <c r="S214" s="9"/>
    </row>
    <row r="215" spans="2:19" ht="3.75" customHeight="1" x14ac:dyDescent="0.25">
      <c r="B215" s="7"/>
      <c r="C215" s="8"/>
      <c r="D215" s="50"/>
      <c r="E215" s="25"/>
      <c r="F215" s="165"/>
      <c r="G215" s="165"/>
      <c r="H215" s="165"/>
      <c r="I215" s="165"/>
      <c r="J215" s="165"/>
      <c r="K215" s="166"/>
      <c r="L215" s="48"/>
      <c r="M215" s="8"/>
      <c r="N215" s="146"/>
      <c r="O215" s="146"/>
      <c r="P215" s="8"/>
      <c r="Q215" s="102"/>
      <c r="R215" s="100"/>
      <c r="S215" s="9"/>
    </row>
    <row r="216" spans="2:19" ht="16.5" thickBot="1" x14ac:dyDescent="0.3">
      <c r="B216" s="7"/>
      <c r="C216" s="8"/>
      <c r="D216" s="191"/>
      <c r="E216" s="212"/>
      <c r="F216" s="212"/>
      <c r="G216" s="212"/>
      <c r="H216" s="212"/>
      <c r="I216" s="212"/>
      <c r="J216" s="46"/>
      <c r="K216" s="53"/>
      <c r="L216" s="49"/>
      <c r="M216" s="8"/>
      <c r="N216" s="146"/>
      <c r="O216" s="146"/>
      <c r="P216" s="8"/>
      <c r="Q216" s="102"/>
      <c r="R216" s="100"/>
      <c r="S216" s="9"/>
    </row>
    <row r="217" spans="2:19" ht="16.5" thickBot="1" x14ac:dyDescent="0.3">
      <c r="B217" s="7"/>
      <c r="C217" s="8"/>
      <c r="D217" s="76"/>
      <c r="E217" s="77"/>
      <c r="F217" s="77"/>
      <c r="G217" s="77"/>
      <c r="H217" s="77"/>
      <c r="I217" s="77"/>
      <c r="J217" s="52" t="s">
        <v>63</v>
      </c>
      <c r="K217" s="55" t="s">
        <v>74</v>
      </c>
      <c r="L217" s="49"/>
      <c r="M217" s="8"/>
      <c r="N217" s="146"/>
      <c r="O217" s="146"/>
      <c r="P217" s="8"/>
      <c r="Q217" s="102"/>
      <c r="R217" s="100"/>
      <c r="S217" s="9"/>
    </row>
    <row r="218" spans="2:19" x14ac:dyDescent="0.25">
      <c r="B218" s="7"/>
      <c r="C218" s="8"/>
      <c r="D218" s="76"/>
      <c r="E218" s="77"/>
      <c r="F218" s="77"/>
      <c r="G218" s="77"/>
      <c r="H218" s="77"/>
      <c r="I218" s="77"/>
      <c r="J218" s="46"/>
      <c r="K218" s="16"/>
      <c r="L218" s="49"/>
      <c r="M218" s="8"/>
      <c r="N218" s="146"/>
      <c r="O218" s="146"/>
      <c r="P218" s="8"/>
      <c r="Q218" s="102"/>
      <c r="R218" s="100"/>
      <c r="S218" s="9"/>
    </row>
    <row r="219" spans="2:19" x14ac:dyDescent="0.25">
      <c r="B219" s="7"/>
      <c r="C219" s="8"/>
      <c r="D219" s="51"/>
      <c r="E219" s="193" t="s">
        <v>6</v>
      </c>
      <c r="F219" s="194"/>
      <c r="G219" s="194"/>
      <c r="H219" s="194"/>
      <c r="I219" s="195"/>
      <c r="J219" s="16"/>
      <c r="K219" s="3">
        <f>'2. Puntuación vbles'!K216</f>
        <v>3</v>
      </c>
      <c r="L219" s="49"/>
      <c r="M219" s="152"/>
      <c r="N219" s="146"/>
      <c r="O219" s="146"/>
      <c r="P219" s="8"/>
      <c r="Q219" s="102"/>
      <c r="R219" s="100"/>
      <c r="S219" s="9"/>
    </row>
    <row r="220" spans="2:19" x14ac:dyDescent="0.25">
      <c r="B220" s="7"/>
      <c r="C220" s="8"/>
      <c r="D220" s="51"/>
      <c r="E220" s="151" t="s">
        <v>7</v>
      </c>
      <c r="F220" s="151"/>
      <c r="G220" s="151"/>
      <c r="H220" s="151"/>
      <c r="I220" s="151"/>
      <c r="J220" s="16"/>
      <c r="K220" s="3">
        <f>'2. Puntuación vbles'!K217</f>
        <v>0</v>
      </c>
      <c r="L220" s="49"/>
      <c r="M220" s="152"/>
      <c r="N220" s="146"/>
      <c r="O220" s="146"/>
      <c r="P220" s="8"/>
      <c r="Q220" s="102"/>
      <c r="R220" s="100"/>
      <c r="S220" s="9"/>
    </row>
    <row r="221" spans="2:19" ht="15.75" thickBot="1" x14ac:dyDescent="0.3">
      <c r="B221" s="7"/>
      <c r="C221" s="8"/>
      <c r="D221" s="43"/>
      <c r="E221" s="44"/>
      <c r="F221" s="44"/>
      <c r="G221" s="44"/>
      <c r="H221" s="44"/>
      <c r="I221" s="44"/>
      <c r="J221" s="44"/>
      <c r="K221" s="44"/>
      <c r="L221" s="45"/>
      <c r="M221" s="30"/>
      <c r="N221" s="147"/>
      <c r="O221" s="147"/>
      <c r="P221" s="8"/>
      <c r="Q221" s="102"/>
      <c r="R221" s="100"/>
      <c r="S221" s="9"/>
    </row>
    <row r="222" spans="2:19" ht="15.75" thickBot="1" x14ac:dyDescent="0.3">
      <c r="B222" s="7"/>
      <c r="C222" s="8"/>
      <c r="D222" s="8"/>
      <c r="E222" s="8"/>
      <c r="F222" s="8"/>
      <c r="G222" s="8"/>
      <c r="H222" s="8"/>
      <c r="I222" s="8"/>
      <c r="J222" s="8"/>
      <c r="K222" s="8"/>
      <c r="L222" s="8"/>
      <c r="M222" s="8"/>
      <c r="N222" s="8"/>
      <c r="O222" s="8"/>
      <c r="P222" s="8"/>
      <c r="Q222" s="102"/>
      <c r="R222" s="8"/>
      <c r="S222" s="9"/>
    </row>
    <row r="223" spans="2:19" ht="21.75" thickBot="1" x14ac:dyDescent="0.3">
      <c r="B223" s="7"/>
      <c r="C223" s="8"/>
      <c r="D223" s="185" t="s">
        <v>86</v>
      </c>
      <c r="E223" s="186"/>
      <c r="F223" s="186"/>
      <c r="G223" s="186"/>
      <c r="H223" s="186"/>
      <c r="I223" s="186"/>
      <c r="J223" s="186"/>
      <c r="K223" s="186"/>
      <c r="L223" s="187"/>
      <c r="M223" s="29"/>
      <c r="N223" s="31" t="s">
        <v>27</v>
      </c>
      <c r="O223" s="32" t="s">
        <v>28</v>
      </c>
      <c r="P223" s="8"/>
      <c r="Q223" s="97" t="s">
        <v>108</v>
      </c>
      <c r="R223" s="97" t="s">
        <v>102</v>
      </c>
      <c r="S223" s="9"/>
    </row>
    <row r="224" spans="2:19" ht="27.75" customHeight="1" thickBot="1" x14ac:dyDescent="0.3">
      <c r="B224" s="7"/>
      <c r="C224" s="8"/>
      <c r="D224" s="188" t="s">
        <v>87</v>
      </c>
      <c r="E224" s="211"/>
      <c r="F224" s="211"/>
      <c r="G224" s="211"/>
      <c r="H224" s="211"/>
      <c r="I224" s="211"/>
      <c r="J224" s="211"/>
      <c r="K224" s="211"/>
      <c r="L224" s="190"/>
      <c r="M224" s="8"/>
      <c r="N224" s="145" t="s">
        <v>1</v>
      </c>
      <c r="O224" s="145" t="s">
        <v>1</v>
      </c>
      <c r="P224" s="8"/>
      <c r="Q224" s="95"/>
      <c r="R224" s="95">
        <f>IF(ISNUMBER(SEARCH(Q224,"No")), K231, K230)</f>
        <v>0</v>
      </c>
      <c r="S224" s="9"/>
    </row>
    <row r="225" spans="2:19" ht="48" customHeight="1" x14ac:dyDescent="0.25">
      <c r="B225" s="7"/>
      <c r="C225" s="8"/>
      <c r="D225" s="50"/>
      <c r="E225" s="176" t="s">
        <v>88</v>
      </c>
      <c r="F225" s="176"/>
      <c r="G225" s="176"/>
      <c r="H225" s="176"/>
      <c r="I225" s="176"/>
      <c r="J225" s="176"/>
      <c r="K225" s="176"/>
      <c r="L225" s="47"/>
      <c r="M225" s="8"/>
      <c r="N225" s="146"/>
      <c r="O225" s="146"/>
      <c r="P225" s="8"/>
      <c r="Q225" s="102"/>
      <c r="R225" s="100"/>
      <c r="S225" s="9"/>
    </row>
    <row r="226" spans="2:19" ht="7.5" customHeight="1" x14ac:dyDescent="0.25">
      <c r="B226" s="7"/>
      <c r="C226" s="8"/>
      <c r="D226" s="50"/>
      <c r="E226" s="25"/>
      <c r="F226" s="165"/>
      <c r="G226" s="165"/>
      <c r="H226" s="165"/>
      <c r="I226" s="165"/>
      <c r="J226" s="165"/>
      <c r="K226" s="166"/>
      <c r="L226" s="48"/>
      <c r="M226" s="8"/>
      <c r="N226" s="146"/>
      <c r="O226" s="146"/>
      <c r="P226" s="8"/>
      <c r="Q226" s="102"/>
      <c r="R226" s="100"/>
      <c r="S226" s="9"/>
    </row>
    <row r="227" spans="2:19" ht="16.5" thickBot="1" x14ac:dyDescent="0.3">
      <c r="B227" s="7"/>
      <c r="C227" s="8"/>
      <c r="D227" s="191"/>
      <c r="E227" s="212"/>
      <c r="F227" s="212"/>
      <c r="G227" s="212"/>
      <c r="H227" s="212"/>
      <c r="I227" s="212"/>
      <c r="J227" s="46"/>
      <c r="K227" s="53"/>
      <c r="L227" s="49"/>
      <c r="M227" s="8"/>
      <c r="N227" s="146"/>
      <c r="O227" s="146"/>
      <c r="P227" s="8"/>
      <c r="Q227" s="102"/>
      <c r="R227" s="100"/>
      <c r="S227" s="9"/>
    </row>
    <row r="228" spans="2:19" ht="16.5" thickBot="1" x14ac:dyDescent="0.3">
      <c r="B228" s="7"/>
      <c r="C228" s="8"/>
      <c r="D228" s="76"/>
      <c r="E228" s="77"/>
      <c r="F228" s="77"/>
      <c r="G228" s="77"/>
      <c r="H228" s="77"/>
      <c r="I228" s="77"/>
      <c r="J228" s="52" t="s">
        <v>63</v>
      </c>
      <c r="K228" s="55" t="s">
        <v>74</v>
      </c>
      <c r="L228" s="49"/>
      <c r="M228" s="8"/>
      <c r="N228" s="146"/>
      <c r="O228" s="146"/>
      <c r="P228" s="8"/>
      <c r="Q228" s="102"/>
      <c r="R228" s="100"/>
      <c r="S228" s="9"/>
    </row>
    <row r="229" spans="2:19" x14ac:dyDescent="0.25">
      <c r="B229" s="7"/>
      <c r="C229" s="8"/>
      <c r="D229" s="76"/>
      <c r="E229" s="77"/>
      <c r="F229" s="77"/>
      <c r="G229" s="77"/>
      <c r="H229" s="77"/>
      <c r="I229" s="77"/>
      <c r="J229" s="46"/>
      <c r="K229" s="16"/>
      <c r="L229" s="49"/>
      <c r="M229" s="8"/>
      <c r="N229" s="146"/>
      <c r="O229" s="146"/>
      <c r="P229" s="8"/>
      <c r="Q229" s="102"/>
      <c r="R229" s="100"/>
      <c r="S229" s="9"/>
    </row>
    <row r="230" spans="2:19" x14ac:dyDescent="0.25">
      <c r="B230" s="7"/>
      <c r="C230" s="8"/>
      <c r="D230" s="51"/>
      <c r="E230" s="193" t="s">
        <v>6</v>
      </c>
      <c r="F230" s="194"/>
      <c r="G230" s="194"/>
      <c r="H230" s="194"/>
      <c r="I230" s="195"/>
      <c r="J230" s="16"/>
      <c r="K230" s="3">
        <f>'2. Puntuación vbles'!K227</f>
        <v>3</v>
      </c>
      <c r="L230" s="49"/>
      <c r="M230" s="152"/>
      <c r="N230" s="146"/>
      <c r="O230" s="146"/>
      <c r="P230" s="8"/>
      <c r="Q230" s="102"/>
      <c r="R230" s="100"/>
      <c r="S230" s="9"/>
    </row>
    <row r="231" spans="2:19" x14ac:dyDescent="0.25">
      <c r="B231" s="7"/>
      <c r="C231" s="8"/>
      <c r="D231" s="51"/>
      <c r="E231" s="151" t="s">
        <v>7</v>
      </c>
      <c r="F231" s="151"/>
      <c r="G231" s="151"/>
      <c r="H231" s="151"/>
      <c r="I231" s="151"/>
      <c r="J231" s="16"/>
      <c r="K231" s="3">
        <f>'2. Puntuación vbles'!K228</f>
        <v>0</v>
      </c>
      <c r="L231" s="49"/>
      <c r="M231" s="152"/>
      <c r="N231" s="146"/>
      <c r="O231" s="146"/>
      <c r="P231" s="8"/>
      <c r="Q231" s="102"/>
      <c r="R231" s="100"/>
      <c r="S231" s="9"/>
    </row>
    <row r="232" spans="2:19" ht="15.75" thickBot="1" x14ac:dyDescent="0.3">
      <c r="B232" s="7"/>
      <c r="C232" s="8"/>
      <c r="D232" s="43"/>
      <c r="E232" s="44"/>
      <c r="F232" s="44"/>
      <c r="G232" s="44"/>
      <c r="H232" s="44"/>
      <c r="I232" s="44"/>
      <c r="J232" s="44"/>
      <c r="K232" s="44"/>
      <c r="L232" s="45"/>
      <c r="M232" s="30"/>
      <c r="N232" s="147"/>
      <c r="O232" s="147"/>
      <c r="P232" s="8"/>
      <c r="Q232" s="102"/>
      <c r="R232" s="100"/>
      <c r="S232" s="9"/>
    </row>
    <row r="233" spans="2:19" ht="15.75" thickBot="1" x14ac:dyDescent="0.3">
      <c r="B233" s="7"/>
      <c r="C233" s="8"/>
      <c r="D233" s="8"/>
      <c r="E233" s="8"/>
      <c r="F233" s="8"/>
      <c r="G233" s="8"/>
      <c r="H233" s="8"/>
      <c r="I233" s="8"/>
      <c r="J233" s="8"/>
      <c r="K233" s="8"/>
      <c r="L233" s="8"/>
      <c r="M233" s="8"/>
      <c r="N233" s="8"/>
      <c r="O233" s="8"/>
      <c r="P233" s="8"/>
      <c r="Q233" s="102"/>
      <c r="R233" s="8"/>
      <c r="S233" s="9"/>
    </row>
    <row r="234" spans="2:19" ht="21.75" thickBot="1" x14ac:dyDescent="0.3">
      <c r="B234" s="7"/>
      <c r="C234" s="8"/>
      <c r="D234" s="185" t="s">
        <v>85</v>
      </c>
      <c r="E234" s="186"/>
      <c r="F234" s="186"/>
      <c r="G234" s="186"/>
      <c r="H234" s="186"/>
      <c r="I234" s="186"/>
      <c r="J234" s="186"/>
      <c r="K234" s="186"/>
      <c r="L234" s="187"/>
      <c r="M234" s="29"/>
      <c r="N234" s="31" t="s">
        <v>27</v>
      </c>
      <c r="O234" s="32" t="s">
        <v>28</v>
      </c>
      <c r="P234" s="8"/>
      <c r="Q234" s="97" t="s">
        <v>108</v>
      </c>
      <c r="R234" s="97" t="s">
        <v>102</v>
      </c>
      <c r="S234" s="9"/>
    </row>
    <row r="235" spans="2:19" ht="32.25" customHeight="1" thickBot="1" x14ac:dyDescent="0.3">
      <c r="B235" s="7"/>
      <c r="C235" s="8"/>
      <c r="D235" s="188" t="s">
        <v>84</v>
      </c>
      <c r="E235" s="211"/>
      <c r="F235" s="211"/>
      <c r="G235" s="211"/>
      <c r="H235" s="211"/>
      <c r="I235" s="211"/>
      <c r="J235" s="211"/>
      <c r="K235" s="211"/>
      <c r="L235" s="190"/>
      <c r="M235" s="8"/>
      <c r="N235" s="145" t="s">
        <v>1</v>
      </c>
      <c r="O235" s="145" t="s">
        <v>1</v>
      </c>
      <c r="P235" s="8"/>
      <c r="Q235" s="95"/>
      <c r="R235" s="95">
        <f>IF(ISNUMBER(SEARCH(Q235,"No")), K242, K241)</f>
        <v>0</v>
      </c>
      <c r="S235" s="9"/>
    </row>
    <row r="236" spans="2:19" ht="61.5" customHeight="1" x14ac:dyDescent="0.25">
      <c r="B236" s="7"/>
      <c r="C236" s="8"/>
      <c r="D236" s="50"/>
      <c r="E236" s="216" t="s">
        <v>9</v>
      </c>
      <c r="F236" s="216"/>
      <c r="G236" s="216"/>
      <c r="H236" s="216"/>
      <c r="I236" s="216"/>
      <c r="J236" s="216"/>
      <c r="K236" s="216"/>
      <c r="L236" s="47"/>
      <c r="M236" s="8"/>
      <c r="N236" s="146"/>
      <c r="O236" s="146"/>
      <c r="P236" s="8"/>
      <c r="Q236" s="102"/>
      <c r="R236" s="100"/>
      <c r="S236" s="9"/>
    </row>
    <row r="237" spans="2:19" ht="6.75" customHeight="1" x14ac:dyDescent="0.25">
      <c r="B237" s="7"/>
      <c r="C237" s="8"/>
      <c r="D237" s="50"/>
      <c r="E237" s="25"/>
      <c r="F237" s="165"/>
      <c r="G237" s="165"/>
      <c r="H237" s="165"/>
      <c r="I237" s="165"/>
      <c r="J237" s="165"/>
      <c r="K237" s="166"/>
      <c r="L237" s="48"/>
      <c r="M237" s="8"/>
      <c r="N237" s="146"/>
      <c r="O237" s="146"/>
      <c r="P237" s="8"/>
      <c r="Q237" s="102"/>
      <c r="R237" s="100"/>
      <c r="S237" s="9"/>
    </row>
    <row r="238" spans="2:19" ht="16.5" thickBot="1" x14ac:dyDescent="0.3">
      <c r="B238" s="7"/>
      <c r="C238" s="8"/>
      <c r="D238" s="191"/>
      <c r="E238" s="212"/>
      <c r="F238" s="212"/>
      <c r="G238" s="212"/>
      <c r="H238" s="212"/>
      <c r="I238" s="212"/>
      <c r="J238" s="46"/>
      <c r="K238" s="53"/>
      <c r="L238" s="49"/>
      <c r="M238" s="8"/>
      <c r="N238" s="146"/>
      <c r="O238" s="146"/>
      <c r="P238" s="8"/>
      <c r="Q238" s="102"/>
      <c r="R238" s="100"/>
      <c r="S238" s="9"/>
    </row>
    <row r="239" spans="2:19" ht="16.5" thickBot="1" x14ac:dyDescent="0.3">
      <c r="B239" s="7"/>
      <c r="C239" s="8"/>
      <c r="D239" s="76"/>
      <c r="E239" s="77"/>
      <c r="F239" s="77"/>
      <c r="G239" s="77"/>
      <c r="H239" s="77"/>
      <c r="I239" s="77"/>
      <c r="J239" s="52" t="s">
        <v>63</v>
      </c>
      <c r="K239" s="55" t="s">
        <v>74</v>
      </c>
      <c r="L239" s="49"/>
      <c r="M239" s="8"/>
      <c r="N239" s="146"/>
      <c r="O239" s="146"/>
      <c r="P239" s="8"/>
      <c r="Q239" s="102"/>
      <c r="R239" s="100"/>
      <c r="S239" s="9"/>
    </row>
    <row r="240" spans="2:19" x14ac:dyDescent="0.25">
      <c r="B240" s="7"/>
      <c r="C240" s="8"/>
      <c r="D240" s="76"/>
      <c r="E240" s="77"/>
      <c r="F240" s="77"/>
      <c r="G240" s="77"/>
      <c r="H240" s="77"/>
      <c r="I240" s="77"/>
      <c r="J240" s="46"/>
      <c r="K240" s="16"/>
      <c r="L240" s="49"/>
      <c r="M240" s="8"/>
      <c r="N240" s="146"/>
      <c r="O240" s="146"/>
      <c r="P240" s="8"/>
      <c r="Q240" s="102"/>
      <c r="R240" s="100"/>
      <c r="S240" s="9"/>
    </row>
    <row r="241" spans="2:20" x14ac:dyDescent="0.25">
      <c r="B241" s="7"/>
      <c r="C241" s="8"/>
      <c r="D241" s="51"/>
      <c r="E241" s="193" t="s">
        <v>6</v>
      </c>
      <c r="F241" s="194"/>
      <c r="G241" s="194"/>
      <c r="H241" s="194"/>
      <c r="I241" s="195"/>
      <c r="J241" s="16"/>
      <c r="K241" s="3">
        <f>'2. Puntuación vbles'!K238</f>
        <v>3</v>
      </c>
      <c r="L241" s="49"/>
      <c r="M241" s="152"/>
      <c r="N241" s="146"/>
      <c r="O241" s="146"/>
      <c r="P241" s="8"/>
      <c r="Q241" s="102"/>
      <c r="R241" s="100"/>
      <c r="S241" s="9"/>
    </row>
    <row r="242" spans="2:20" x14ac:dyDescent="0.25">
      <c r="B242" s="7"/>
      <c r="C242" s="8"/>
      <c r="D242" s="51"/>
      <c r="E242" s="151" t="s">
        <v>7</v>
      </c>
      <c r="F242" s="151"/>
      <c r="G242" s="151"/>
      <c r="H242" s="151"/>
      <c r="I242" s="151"/>
      <c r="J242" s="16"/>
      <c r="K242" s="3">
        <f>'2. Puntuación vbles'!K239</f>
        <v>0</v>
      </c>
      <c r="L242" s="49"/>
      <c r="M242" s="152"/>
      <c r="N242" s="146"/>
      <c r="O242" s="146"/>
      <c r="P242" s="8"/>
      <c r="Q242" s="102"/>
      <c r="R242" s="100"/>
      <c r="S242" s="9"/>
    </row>
    <row r="243" spans="2:20" ht="15.75" thickBot="1" x14ac:dyDescent="0.3">
      <c r="B243" s="7"/>
      <c r="C243" s="8"/>
      <c r="D243" s="43"/>
      <c r="E243" s="44"/>
      <c r="F243" s="44"/>
      <c r="G243" s="44"/>
      <c r="H243" s="44"/>
      <c r="I243" s="44"/>
      <c r="J243" s="44"/>
      <c r="K243" s="44"/>
      <c r="L243" s="45"/>
      <c r="M243" s="30"/>
      <c r="N243" s="147"/>
      <c r="O243" s="147"/>
      <c r="P243" s="8"/>
      <c r="Q243" s="102"/>
      <c r="R243" s="100"/>
      <c r="S243" s="9"/>
    </row>
    <row r="244" spans="2:20" ht="15.75" thickBot="1" x14ac:dyDescent="0.3">
      <c r="B244" s="7"/>
      <c r="C244" s="8"/>
      <c r="D244" s="8"/>
      <c r="E244" s="8"/>
      <c r="F244" s="8"/>
      <c r="G244" s="8"/>
      <c r="H244" s="8"/>
      <c r="I244" s="8"/>
      <c r="J244" s="8"/>
      <c r="K244" s="8"/>
      <c r="L244" s="8"/>
      <c r="M244" s="8"/>
      <c r="N244" s="8"/>
      <c r="O244" s="8"/>
      <c r="P244" s="8"/>
      <c r="Q244" s="102"/>
      <c r="R244" s="8"/>
      <c r="S244" s="9"/>
      <c r="T244" s="99"/>
    </row>
    <row r="245" spans="2:20" ht="21.75" thickBot="1" x14ac:dyDescent="0.3">
      <c r="B245" s="7"/>
      <c r="C245" s="8"/>
      <c r="D245" s="185" t="s">
        <v>90</v>
      </c>
      <c r="E245" s="186"/>
      <c r="F245" s="186"/>
      <c r="G245" s="186"/>
      <c r="H245" s="186"/>
      <c r="I245" s="186"/>
      <c r="J245" s="186"/>
      <c r="K245" s="186"/>
      <c r="L245" s="187"/>
      <c r="M245" s="29"/>
      <c r="N245" s="31" t="s">
        <v>27</v>
      </c>
      <c r="O245" s="32" t="s">
        <v>28</v>
      </c>
      <c r="P245" s="8"/>
      <c r="Q245" s="97" t="s">
        <v>108</v>
      </c>
      <c r="R245" s="97" t="s">
        <v>102</v>
      </c>
      <c r="S245" s="9"/>
    </row>
    <row r="246" spans="2:20" ht="31.5" customHeight="1" thickBot="1" x14ac:dyDescent="0.3">
      <c r="B246" s="7"/>
      <c r="C246" s="8"/>
      <c r="D246" s="188" t="s">
        <v>95</v>
      </c>
      <c r="E246" s="211"/>
      <c r="F246" s="211"/>
      <c r="G246" s="211"/>
      <c r="H246" s="211"/>
      <c r="I246" s="211"/>
      <c r="J246" s="211"/>
      <c r="K246" s="211"/>
      <c r="L246" s="190"/>
      <c r="M246" s="8"/>
      <c r="N246" s="145" t="s">
        <v>1</v>
      </c>
      <c r="O246" s="145" t="s">
        <v>1</v>
      </c>
      <c r="P246" s="8"/>
      <c r="Q246" s="95"/>
      <c r="R246" s="95">
        <f>IF(ISNUMBER(SEARCH(Q246,"No")), K253, K252)</f>
        <v>0</v>
      </c>
      <c r="S246" s="9"/>
    </row>
    <row r="247" spans="2:20" ht="49.5" customHeight="1" x14ac:dyDescent="0.25">
      <c r="B247" s="7"/>
      <c r="C247" s="8"/>
      <c r="D247" s="50"/>
      <c r="E247" s="176" t="s">
        <v>97</v>
      </c>
      <c r="F247" s="176"/>
      <c r="G247" s="176"/>
      <c r="H247" s="176"/>
      <c r="I247" s="176"/>
      <c r="J247" s="176"/>
      <c r="K247" s="176"/>
      <c r="L247" s="47"/>
      <c r="M247" s="8"/>
      <c r="N247" s="146"/>
      <c r="O247" s="146"/>
      <c r="P247" s="8"/>
      <c r="Q247" s="102"/>
      <c r="R247" s="100"/>
      <c r="S247" s="9"/>
    </row>
    <row r="248" spans="2:20" ht="73.5" customHeight="1" x14ac:dyDescent="0.25">
      <c r="B248" s="7"/>
      <c r="C248" s="8"/>
      <c r="D248" s="50"/>
      <c r="E248" s="25"/>
      <c r="F248" s="165" t="s">
        <v>98</v>
      </c>
      <c r="G248" s="165"/>
      <c r="H248" s="165"/>
      <c r="I248" s="165"/>
      <c r="J248" s="165"/>
      <c r="K248" s="166"/>
      <c r="L248" s="48"/>
      <c r="M248" s="8"/>
      <c r="N248" s="146"/>
      <c r="O248" s="146"/>
      <c r="P248" s="8"/>
      <c r="Q248" s="102"/>
      <c r="R248" s="100"/>
      <c r="S248" s="9"/>
    </row>
    <row r="249" spans="2:20" ht="16.5" thickBot="1" x14ac:dyDescent="0.3">
      <c r="B249" s="7"/>
      <c r="C249" s="8"/>
      <c r="D249" s="191"/>
      <c r="E249" s="212"/>
      <c r="F249" s="212"/>
      <c r="G249" s="212"/>
      <c r="H249" s="212"/>
      <c r="I249" s="212"/>
      <c r="J249" s="46"/>
      <c r="K249" s="53"/>
      <c r="L249" s="49"/>
      <c r="M249" s="8"/>
      <c r="N249" s="146"/>
      <c r="O249" s="146"/>
      <c r="P249" s="8"/>
      <c r="Q249" s="102"/>
      <c r="R249" s="100"/>
      <c r="S249" s="9"/>
    </row>
    <row r="250" spans="2:20" ht="16.5" thickBot="1" x14ac:dyDescent="0.3">
      <c r="B250" s="7"/>
      <c r="C250" s="8"/>
      <c r="D250" s="76"/>
      <c r="E250" s="77"/>
      <c r="F250" s="77"/>
      <c r="G250" s="77"/>
      <c r="H250" s="77"/>
      <c r="I250" s="77"/>
      <c r="J250" s="52" t="s">
        <v>63</v>
      </c>
      <c r="K250" s="59" t="s">
        <v>89</v>
      </c>
      <c r="L250" s="49"/>
      <c r="M250" s="8"/>
      <c r="N250" s="146"/>
      <c r="O250" s="146"/>
      <c r="P250" s="8"/>
      <c r="Q250" s="102"/>
      <c r="R250" s="100"/>
      <c r="S250" s="9"/>
    </row>
    <row r="251" spans="2:20" x14ac:dyDescent="0.25">
      <c r="B251" s="7"/>
      <c r="C251" s="8"/>
      <c r="D251" s="76"/>
      <c r="E251" s="77"/>
      <c r="F251" s="77"/>
      <c r="G251" s="77"/>
      <c r="H251" s="77"/>
      <c r="I251" s="77"/>
      <c r="J251" s="46"/>
      <c r="K251" s="16"/>
      <c r="L251" s="49"/>
      <c r="M251" s="8"/>
      <c r="N251" s="146"/>
      <c r="O251" s="146"/>
      <c r="P251" s="8"/>
      <c r="Q251" s="102"/>
      <c r="R251" s="100"/>
      <c r="S251" s="9"/>
    </row>
    <row r="252" spans="2:20" x14ac:dyDescent="0.25">
      <c r="B252" s="7"/>
      <c r="C252" s="8"/>
      <c r="D252" s="51"/>
      <c r="E252" s="193" t="s">
        <v>6</v>
      </c>
      <c r="F252" s="194"/>
      <c r="G252" s="194"/>
      <c r="H252" s="194"/>
      <c r="I252" s="195"/>
      <c r="J252" s="16"/>
      <c r="K252" s="3">
        <f>'2. Puntuación vbles'!K249</f>
        <v>1</v>
      </c>
      <c r="L252" s="49"/>
      <c r="M252" s="152"/>
      <c r="N252" s="146"/>
      <c r="O252" s="146"/>
      <c r="P252" s="8"/>
      <c r="Q252" s="102"/>
      <c r="R252" s="100"/>
      <c r="S252" s="9"/>
    </row>
    <row r="253" spans="2:20" x14ac:dyDescent="0.25">
      <c r="B253" s="7"/>
      <c r="C253" s="8"/>
      <c r="D253" s="51"/>
      <c r="E253" s="151" t="s">
        <v>7</v>
      </c>
      <c r="F253" s="151"/>
      <c r="G253" s="151"/>
      <c r="H253" s="151"/>
      <c r="I253" s="151"/>
      <c r="J253" s="16"/>
      <c r="K253" s="3">
        <f>'2. Puntuación vbles'!K250</f>
        <v>0</v>
      </c>
      <c r="L253" s="49"/>
      <c r="M253" s="152"/>
      <c r="N253" s="146"/>
      <c r="O253" s="146"/>
      <c r="P253" s="8"/>
      <c r="Q253" s="102"/>
      <c r="R253" s="100"/>
      <c r="S253" s="9"/>
    </row>
    <row r="254" spans="2:20" ht="15.75" thickBot="1" x14ac:dyDescent="0.3">
      <c r="B254" s="7"/>
      <c r="C254" s="8"/>
      <c r="D254" s="43"/>
      <c r="E254" s="44"/>
      <c r="F254" s="44"/>
      <c r="G254" s="44"/>
      <c r="H254" s="44"/>
      <c r="I254" s="44"/>
      <c r="J254" s="44"/>
      <c r="K254" s="44"/>
      <c r="L254" s="45"/>
      <c r="M254" s="30"/>
      <c r="N254" s="147"/>
      <c r="O254" s="147"/>
      <c r="P254" s="8"/>
      <c r="Q254" s="102"/>
      <c r="R254" s="100"/>
      <c r="S254" s="9"/>
    </row>
    <row r="255" spans="2:20" ht="15.75" thickBot="1" x14ac:dyDescent="0.3">
      <c r="B255" s="7"/>
      <c r="C255" s="8"/>
      <c r="D255" s="8"/>
      <c r="E255" s="8"/>
      <c r="F255" s="8"/>
      <c r="G255" s="8"/>
      <c r="H255" s="8"/>
      <c r="I255" s="8"/>
      <c r="J255" s="8"/>
      <c r="K255" s="8"/>
      <c r="L255" s="8"/>
      <c r="M255" s="8"/>
      <c r="N255" s="8"/>
      <c r="O255" s="8"/>
      <c r="P255" s="8"/>
      <c r="Q255" s="102"/>
      <c r="R255" s="8"/>
      <c r="S255" s="9"/>
    </row>
    <row r="256" spans="2:20" ht="21.75" thickBot="1" x14ac:dyDescent="0.3">
      <c r="B256" s="7"/>
      <c r="C256" s="8"/>
      <c r="D256" s="185" t="s">
        <v>91</v>
      </c>
      <c r="E256" s="186"/>
      <c r="F256" s="186"/>
      <c r="G256" s="186"/>
      <c r="H256" s="186"/>
      <c r="I256" s="186"/>
      <c r="J256" s="186"/>
      <c r="K256" s="186"/>
      <c r="L256" s="187"/>
      <c r="M256" s="29"/>
      <c r="N256" s="31" t="s">
        <v>27</v>
      </c>
      <c r="O256" s="32" t="s">
        <v>28</v>
      </c>
      <c r="P256" s="8"/>
      <c r="Q256" s="97" t="s">
        <v>108</v>
      </c>
      <c r="R256" s="97" t="s">
        <v>102</v>
      </c>
      <c r="S256" s="9"/>
    </row>
    <row r="257" spans="2:19" ht="39" customHeight="1" thickBot="1" x14ac:dyDescent="0.3">
      <c r="B257" s="7"/>
      <c r="C257" s="8"/>
      <c r="D257" s="188" t="s">
        <v>94</v>
      </c>
      <c r="E257" s="211"/>
      <c r="F257" s="211"/>
      <c r="G257" s="211"/>
      <c r="H257" s="211"/>
      <c r="I257" s="211"/>
      <c r="J257" s="211"/>
      <c r="K257" s="211"/>
      <c r="L257" s="190"/>
      <c r="M257" s="8"/>
      <c r="N257" s="145" t="s">
        <v>1</v>
      </c>
      <c r="O257" s="145" t="s">
        <v>1</v>
      </c>
      <c r="P257" s="8"/>
      <c r="Q257" s="95"/>
      <c r="R257" s="95">
        <f>IF(ISNUMBER(SEARCH(Q257,"No")), K264, K263)</f>
        <v>0</v>
      </c>
      <c r="S257" s="9"/>
    </row>
    <row r="258" spans="2:19" ht="36.75" customHeight="1" x14ac:dyDescent="0.25">
      <c r="B258" s="7"/>
      <c r="C258" s="8"/>
      <c r="D258" s="50"/>
      <c r="E258" s="176" t="s">
        <v>3</v>
      </c>
      <c r="F258" s="176"/>
      <c r="G258" s="176"/>
      <c r="H258" s="176"/>
      <c r="I258" s="176"/>
      <c r="J258" s="176"/>
      <c r="K258" s="176"/>
      <c r="L258" s="47"/>
      <c r="M258" s="8"/>
      <c r="N258" s="146"/>
      <c r="O258" s="146"/>
      <c r="P258" s="8"/>
      <c r="Q258" s="102"/>
      <c r="R258" s="100"/>
      <c r="S258" s="9"/>
    </row>
    <row r="259" spans="2:19" ht="3" customHeight="1" x14ac:dyDescent="0.25">
      <c r="B259" s="7"/>
      <c r="C259" s="8"/>
      <c r="D259" s="50"/>
      <c r="E259" s="25"/>
      <c r="F259" s="165"/>
      <c r="G259" s="165"/>
      <c r="H259" s="165"/>
      <c r="I259" s="165"/>
      <c r="J259" s="165"/>
      <c r="K259" s="166"/>
      <c r="L259" s="48"/>
      <c r="M259" s="8"/>
      <c r="N259" s="146"/>
      <c r="O259" s="146"/>
      <c r="P259" s="8"/>
      <c r="Q259" s="102"/>
      <c r="R259" s="100"/>
      <c r="S259" s="9"/>
    </row>
    <row r="260" spans="2:19" ht="16.5" thickBot="1" x14ac:dyDescent="0.3">
      <c r="B260" s="7"/>
      <c r="C260" s="8"/>
      <c r="D260" s="191"/>
      <c r="E260" s="212"/>
      <c r="F260" s="212"/>
      <c r="G260" s="212"/>
      <c r="H260" s="212"/>
      <c r="I260" s="212"/>
      <c r="J260" s="46"/>
      <c r="K260" s="53"/>
      <c r="L260" s="49"/>
      <c r="M260" s="8"/>
      <c r="N260" s="146"/>
      <c r="O260" s="146"/>
      <c r="P260" s="8"/>
      <c r="Q260" s="102"/>
      <c r="R260" s="100"/>
      <c r="S260" s="9"/>
    </row>
    <row r="261" spans="2:19" ht="16.5" thickBot="1" x14ac:dyDescent="0.3">
      <c r="B261" s="7"/>
      <c r="C261" s="8"/>
      <c r="D261" s="76"/>
      <c r="E261" s="77"/>
      <c r="F261" s="77"/>
      <c r="G261" s="77"/>
      <c r="H261" s="77"/>
      <c r="I261" s="77"/>
      <c r="J261" s="52" t="s">
        <v>63</v>
      </c>
      <c r="K261" s="59" t="s">
        <v>89</v>
      </c>
      <c r="L261" s="49"/>
      <c r="M261" s="8"/>
      <c r="N261" s="146"/>
      <c r="O261" s="146"/>
      <c r="P261" s="8"/>
      <c r="Q261" s="102"/>
      <c r="R261" s="100"/>
      <c r="S261" s="9"/>
    </row>
    <row r="262" spans="2:19" x14ac:dyDescent="0.25">
      <c r="B262" s="7"/>
      <c r="C262" s="8"/>
      <c r="D262" s="76"/>
      <c r="E262" s="77"/>
      <c r="F262" s="77"/>
      <c r="G262" s="77"/>
      <c r="H262" s="77"/>
      <c r="I262" s="77"/>
      <c r="J262" s="46"/>
      <c r="K262" s="16"/>
      <c r="L262" s="49"/>
      <c r="M262" s="8"/>
      <c r="N262" s="146"/>
      <c r="O262" s="146"/>
      <c r="P262" s="8"/>
      <c r="Q262" s="102"/>
      <c r="R262" s="100"/>
      <c r="S262" s="9"/>
    </row>
    <row r="263" spans="2:19" x14ac:dyDescent="0.25">
      <c r="B263" s="7"/>
      <c r="C263" s="8"/>
      <c r="D263" s="51"/>
      <c r="E263" s="193" t="s">
        <v>6</v>
      </c>
      <c r="F263" s="194"/>
      <c r="G263" s="194"/>
      <c r="H263" s="194"/>
      <c r="I263" s="195"/>
      <c r="J263" s="16"/>
      <c r="K263" s="3">
        <f>'2. Puntuación vbles'!K260</f>
        <v>1</v>
      </c>
      <c r="L263" s="49"/>
      <c r="M263" s="152"/>
      <c r="N263" s="146"/>
      <c r="O263" s="146"/>
      <c r="P263" s="8"/>
      <c r="Q263" s="102"/>
      <c r="R263" s="100"/>
      <c r="S263" s="9"/>
    </row>
    <row r="264" spans="2:19" x14ac:dyDescent="0.25">
      <c r="B264" s="7"/>
      <c r="C264" s="8"/>
      <c r="D264" s="51"/>
      <c r="E264" s="151" t="s">
        <v>7</v>
      </c>
      <c r="F264" s="151"/>
      <c r="G264" s="151"/>
      <c r="H264" s="151"/>
      <c r="I264" s="151"/>
      <c r="J264" s="16"/>
      <c r="K264" s="3">
        <f>'2. Puntuación vbles'!K261</f>
        <v>0</v>
      </c>
      <c r="L264" s="49"/>
      <c r="M264" s="152"/>
      <c r="N264" s="146"/>
      <c r="O264" s="146"/>
      <c r="P264" s="8"/>
      <c r="Q264" s="102"/>
      <c r="R264" s="100"/>
      <c r="S264" s="9"/>
    </row>
    <row r="265" spans="2:19" ht="15.75" thickBot="1" x14ac:dyDescent="0.3">
      <c r="B265" s="7"/>
      <c r="C265" s="8"/>
      <c r="D265" s="43"/>
      <c r="E265" s="44"/>
      <c r="F265" s="44"/>
      <c r="G265" s="44"/>
      <c r="H265" s="44"/>
      <c r="I265" s="44"/>
      <c r="J265" s="44"/>
      <c r="K265" s="44"/>
      <c r="L265" s="45"/>
      <c r="M265" s="30"/>
      <c r="N265" s="147"/>
      <c r="O265" s="147"/>
      <c r="P265" s="8"/>
      <c r="Q265" s="102"/>
      <c r="R265" s="100"/>
      <c r="S265" s="9"/>
    </row>
    <row r="266" spans="2:19" ht="15.75" thickBot="1" x14ac:dyDescent="0.3">
      <c r="B266" s="7"/>
      <c r="C266" s="8"/>
      <c r="D266" s="8"/>
      <c r="E266" s="8"/>
      <c r="F266" s="8"/>
      <c r="G266" s="8"/>
      <c r="H266" s="8"/>
      <c r="I266" s="8"/>
      <c r="J266" s="8"/>
      <c r="K266" s="8"/>
      <c r="L266" s="8"/>
      <c r="M266" s="8"/>
      <c r="N266" s="8"/>
      <c r="O266" s="8"/>
      <c r="P266" s="8"/>
      <c r="Q266" s="102"/>
      <c r="R266" s="8"/>
      <c r="S266" s="9"/>
    </row>
    <row r="267" spans="2:19" ht="21.75" thickBot="1" x14ac:dyDescent="0.3">
      <c r="B267" s="7"/>
      <c r="C267" s="8"/>
      <c r="D267" s="185" t="s">
        <v>92</v>
      </c>
      <c r="E267" s="186"/>
      <c r="F267" s="186"/>
      <c r="G267" s="186"/>
      <c r="H267" s="186"/>
      <c r="I267" s="186"/>
      <c r="J267" s="186"/>
      <c r="K267" s="186"/>
      <c r="L267" s="187"/>
      <c r="M267" s="29"/>
      <c r="N267" s="31" t="s">
        <v>27</v>
      </c>
      <c r="O267" s="32" t="s">
        <v>28</v>
      </c>
      <c r="P267" s="8"/>
      <c r="Q267" s="128" t="s">
        <v>108</v>
      </c>
      <c r="R267" s="128" t="s">
        <v>102</v>
      </c>
      <c r="S267" s="9"/>
    </row>
    <row r="268" spans="2:19" ht="41.25" customHeight="1" thickBot="1" x14ac:dyDescent="0.3">
      <c r="B268" s="7"/>
      <c r="C268" s="8"/>
      <c r="D268" s="188" t="s">
        <v>93</v>
      </c>
      <c r="E268" s="211"/>
      <c r="F268" s="211"/>
      <c r="G268" s="211"/>
      <c r="H268" s="211"/>
      <c r="I268" s="211"/>
      <c r="J268" s="211"/>
      <c r="K268" s="211"/>
      <c r="L268" s="190"/>
      <c r="M268" s="8"/>
      <c r="N268" s="145" t="s">
        <v>1</v>
      </c>
      <c r="O268" s="145" t="s">
        <v>1</v>
      </c>
      <c r="P268" s="8"/>
      <c r="Q268" s="95"/>
      <c r="R268" s="95">
        <f>IF(ISNUMBER(SEARCH(Q268,"No")), K275, K274)</f>
        <v>0</v>
      </c>
      <c r="S268" s="9"/>
    </row>
    <row r="269" spans="2:19" ht="41.25" customHeight="1" x14ac:dyDescent="0.25">
      <c r="B269" s="7"/>
      <c r="C269" s="8"/>
      <c r="D269" s="50"/>
      <c r="E269" s="176" t="s">
        <v>96</v>
      </c>
      <c r="F269" s="176"/>
      <c r="G269" s="176"/>
      <c r="H269" s="176"/>
      <c r="I269" s="176"/>
      <c r="J269" s="176"/>
      <c r="K269" s="176"/>
      <c r="L269" s="47"/>
      <c r="M269" s="8"/>
      <c r="N269" s="146"/>
      <c r="O269" s="146"/>
      <c r="P269" s="8"/>
      <c r="Q269" s="102"/>
      <c r="R269" s="100"/>
      <c r="S269" s="9"/>
    </row>
    <row r="270" spans="2:19" ht="123.75" customHeight="1" x14ac:dyDescent="0.25">
      <c r="B270" s="7"/>
      <c r="C270" s="8"/>
      <c r="D270" s="50"/>
      <c r="E270" s="25"/>
      <c r="F270" s="165" t="s">
        <v>99</v>
      </c>
      <c r="G270" s="165"/>
      <c r="H270" s="165"/>
      <c r="I270" s="165"/>
      <c r="J270" s="165"/>
      <c r="K270" s="166"/>
      <c r="L270" s="48"/>
      <c r="M270" s="8"/>
      <c r="N270" s="146"/>
      <c r="O270" s="146"/>
      <c r="P270" s="8"/>
      <c r="Q270" s="102"/>
      <c r="R270" s="100"/>
      <c r="S270" s="9"/>
    </row>
    <row r="271" spans="2:19" ht="16.5" thickBot="1" x14ac:dyDescent="0.3">
      <c r="B271" s="7"/>
      <c r="C271" s="8"/>
      <c r="D271" s="191"/>
      <c r="E271" s="212"/>
      <c r="F271" s="212"/>
      <c r="G271" s="212"/>
      <c r="H271" s="212"/>
      <c r="I271" s="212"/>
      <c r="J271" s="46"/>
      <c r="K271" s="53"/>
      <c r="L271" s="49"/>
      <c r="M271" s="8"/>
      <c r="N271" s="146"/>
      <c r="O271" s="146"/>
      <c r="P271" s="8"/>
      <c r="Q271" s="102"/>
      <c r="R271" s="100"/>
      <c r="S271" s="9"/>
    </row>
    <row r="272" spans="2:19" ht="16.5" thickBot="1" x14ac:dyDescent="0.3">
      <c r="B272" s="7"/>
      <c r="C272" s="8"/>
      <c r="D272" s="76"/>
      <c r="E272" s="77"/>
      <c r="F272" s="77"/>
      <c r="G272" s="77"/>
      <c r="H272" s="77"/>
      <c r="I272" s="77"/>
      <c r="J272" s="52" t="s">
        <v>63</v>
      </c>
      <c r="K272" s="59" t="s">
        <v>89</v>
      </c>
      <c r="L272" s="49"/>
      <c r="M272" s="8"/>
      <c r="N272" s="146"/>
      <c r="O272" s="146"/>
      <c r="P272" s="8"/>
      <c r="Q272" s="102"/>
      <c r="R272" s="100"/>
      <c r="S272" s="9"/>
    </row>
    <row r="273" spans="2:20" x14ac:dyDescent="0.25">
      <c r="B273" s="7"/>
      <c r="C273" s="8"/>
      <c r="D273" s="76"/>
      <c r="E273" s="77"/>
      <c r="F273" s="77"/>
      <c r="G273" s="77"/>
      <c r="H273" s="77"/>
      <c r="I273" s="77"/>
      <c r="J273" s="46"/>
      <c r="K273" s="16"/>
      <c r="L273" s="49"/>
      <c r="M273" s="8"/>
      <c r="N273" s="146"/>
      <c r="O273" s="146"/>
      <c r="P273" s="8"/>
      <c r="Q273" s="102"/>
      <c r="R273" s="100"/>
      <c r="S273" s="9"/>
    </row>
    <row r="274" spans="2:20" x14ac:dyDescent="0.25">
      <c r="B274" s="7"/>
      <c r="C274" s="8"/>
      <c r="D274" s="51"/>
      <c r="E274" s="193" t="s">
        <v>6</v>
      </c>
      <c r="F274" s="194"/>
      <c r="G274" s="194"/>
      <c r="H274" s="194"/>
      <c r="I274" s="195"/>
      <c r="J274" s="16"/>
      <c r="K274" s="3">
        <f>'2. Puntuación vbles'!K271</f>
        <v>1</v>
      </c>
      <c r="L274" s="49"/>
      <c r="M274" s="152"/>
      <c r="N274" s="146"/>
      <c r="O274" s="146"/>
      <c r="P274" s="8"/>
      <c r="Q274" s="102"/>
      <c r="R274" s="100"/>
      <c r="S274" s="9"/>
    </row>
    <row r="275" spans="2:20" x14ac:dyDescent="0.25">
      <c r="B275" s="7"/>
      <c r="C275" s="8"/>
      <c r="D275" s="51"/>
      <c r="E275" s="151" t="s">
        <v>7</v>
      </c>
      <c r="F275" s="151"/>
      <c r="G275" s="151"/>
      <c r="H275" s="151"/>
      <c r="I275" s="151"/>
      <c r="J275" s="16"/>
      <c r="K275" s="3">
        <f>'2. Puntuación vbles'!K272</f>
        <v>0</v>
      </c>
      <c r="L275" s="49"/>
      <c r="M275" s="152"/>
      <c r="N275" s="146"/>
      <c r="O275" s="146"/>
      <c r="P275" s="8"/>
      <c r="Q275" s="102"/>
      <c r="R275" s="100"/>
      <c r="S275" s="9"/>
    </row>
    <row r="276" spans="2:20" ht="15.75" thickBot="1" x14ac:dyDescent="0.3">
      <c r="B276" s="7"/>
      <c r="C276" s="8"/>
      <c r="D276" s="43"/>
      <c r="E276" s="44"/>
      <c r="F276" s="44"/>
      <c r="G276" s="44"/>
      <c r="H276" s="44"/>
      <c r="I276" s="44"/>
      <c r="J276" s="44"/>
      <c r="K276" s="44"/>
      <c r="L276" s="45"/>
      <c r="M276" s="30"/>
      <c r="N276" s="147"/>
      <c r="O276" s="147"/>
      <c r="P276" s="8"/>
      <c r="Q276" s="102"/>
      <c r="R276" s="100"/>
      <c r="S276" s="9"/>
    </row>
    <row r="277" spans="2:20" ht="34.5" customHeight="1" x14ac:dyDescent="0.25">
      <c r="B277" s="10"/>
      <c r="C277" s="11"/>
      <c r="D277" s="11"/>
      <c r="E277" s="11"/>
      <c r="F277" s="11"/>
      <c r="G277" s="11"/>
      <c r="H277" s="11"/>
      <c r="I277" s="11"/>
      <c r="J277" s="11"/>
      <c r="K277" s="11"/>
      <c r="L277" s="11"/>
      <c r="M277" s="11"/>
      <c r="N277" s="11"/>
      <c r="O277" s="11"/>
      <c r="P277" s="11"/>
      <c r="Q277" s="103"/>
      <c r="R277" s="11"/>
      <c r="S277" s="12"/>
    </row>
    <row r="278" spans="2:20" x14ac:dyDescent="0.25">
      <c r="P278" s="99"/>
    </row>
    <row r="279" spans="2:20" x14ac:dyDescent="0.25">
      <c r="P279" s="99"/>
    </row>
    <row r="280" spans="2:20" x14ac:dyDescent="0.25">
      <c r="P280" s="99"/>
      <c r="T280" s="99"/>
    </row>
    <row r="281" spans="2:20" x14ac:dyDescent="0.25">
      <c r="P281" s="99"/>
    </row>
    <row r="282" spans="2:20" x14ac:dyDescent="0.25">
      <c r="P282" s="99"/>
    </row>
    <row r="283" spans="2:20" x14ac:dyDescent="0.25">
      <c r="P283" s="99"/>
    </row>
    <row r="284" spans="2:20" x14ac:dyDescent="0.25">
      <c r="P284" s="99"/>
    </row>
    <row r="285" spans="2:20" x14ac:dyDescent="0.25">
      <c r="P285" s="99"/>
    </row>
    <row r="286" spans="2:20" x14ac:dyDescent="0.25">
      <c r="P286" s="99"/>
    </row>
    <row r="287" spans="2:20" x14ac:dyDescent="0.25">
      <c r="P287" s="99"/>
    </row>
    <row r="288" spans="2:20" x14ac:dyDescent="0.25">
      <c r="P288" s="99"/>
    </row>
    <row r="289" spans="16:16" x14ac:dyDescent="0.25">
      <c r="P289" s="99"/>
    </row>
    <row r="290" spans="16:16" x14ac:dyDescent="0.25">
      <c r="P290" s="99"/>
    </row>
    <row r="291" spans="16:16" x14ac:dyDescent="0.25">
      <c r="P291" s="99"/>
    </row>
    <row r="292" spans="16:16" x14ac:dyDescent="0.25">
      <c r="P292" s="99"/>
    </row>
    <row r="293" spans="16:16" x14ac:dyDescent="0.25">
      <c r="P293" s="99"/>
    </row>
    <row r="294" spans="16:16" x14ac:dyDescent="0.25">
      <c r="P294" s="99"/>
    </row>
    <row r="295" spans="16:16" x14ac:dyDescent="0.25">
      <c r="P295" s="99"/>
    </row>
    <row r="296" spans="16:16" x14ac:dyDescent="0.25">
      <c r="P296" s="99"/>
    </row>
    <row r="297" spans="16:16" x14ac:dyDescent="0.25">
      <c r="P297" s="99"/>
    </row>
    <row r="298" spans="16:16" x14ac:dyDescent="0.25">
      <c r="P298" s="99"/>
    </row>
    <row r="299" spans="16:16" x14ac:dyDescent="0.25">
      <c r="P299" s="99"/>
    </row>
    <row r="300" spans="16:16" x14ac:dyDescent="0.25">
      <c r="P300" s="99"/>
    </row>
    <row r="301" spans="16:16" x14ac:dyDescent="0.25">
      <c r="P301" s="99"/>
    </row>
    <row r="302" spans="16:16" x14ac:dyDescent="0.25">
      <c r="P302" s="99"/>
    </row>
    <row r="303" spans="16:16" x14ac:dyDescent="0.25">
      <c r="P303" s="99"/>
    </row>
    <row r="304" spans="16:16" x14ac:dyDescent="0.25">
      <c r="P304" s="99"/>
    </row>
    <row r="305" spans="16:16" x14ac:dyDescent="0.25">
      <c r="P305" s="99"/>
    </row>
    <row r="306" spans="16:16" x14ac:dyDescent="0.25">
      <c r="P306" s="99"/>
    </row>
    <row r="307" spans="16:16" x14ac:dyDescent="0.25">
      <c r="P307" s="99"/>
    </row>
    <row r="308" spans="16:16" x14ac:dyDescent="0.25">
      <c r="P308" s="99"/>
    </row>
    <row r="309" spans="16:16" x14ac:dyDescent="0.25">
      <c r="P309" s="99"/>
    </row>
    <row r="310" spans="16:16" x14ac:dyDescent="0.25">
      <c r="P310" s="99"/>
    </row>
    <row r="311" spans="16:16" x14ac:dyDescent="0.25">
      <c r="P311" s="99"/>
    </row>
    <row r="312" spans="16:16" x14ac:dyDescent="0.25">
      <c r="P312" s="99"/>
    </row>
    <row r="313" spans="16:16" x14ac:dyDescent="0.25">
      <c r="P313" s="99"/>
    </row>
    <row r="314" spans="16:16" x14ac:dyDescent="0.25">
      <c r="P314" s="99"/>
    </row>
    <row r="315" spans="16:16" x14ac:dyDescent="0.25">
      <c r="P315" s="99"/>
    </row>
    <row r="316" spans="16:16" x14ac:dyDescent="0.25">
      <c r="P316" s="99"/>
    </row>
    <row r="317" spans="16:16" x14ac:dyDescent="0.25">
      <c r="P317" s="99"/>
    </row>
    <row r="318" spans="16:16" x14ac:dyDescent="0.25">
      <c r="P318" s="99"/>
    </row>
    <row r="319" spans="16:16" x14ac:dyDescent="0.25">
      <c r="P319" s="99"/>
    </row>
    <row r="320" spans="16:16" x14ac:dyDescent="0.25">
      <c r="P320" s="99"/>
    </row>
    <row r="321" spans="16:16" x14ac:dyDescent="0.25">
      <c r="P321" s="99"/>
    </row>
    <row r="322" spans="16:16" x14ac:dyDescent="0.25">
      <c r="P322" s="99"/>
    </row>
    <row r="323" spans="16:16" x14ac:dyDescent="0.25">
      <c r="P323" s="99"/>
    </row>
    <row r="324" spans="16:16" x14ac:dyDescent="0.25">
      <c r="P324" s="99"/>
    </row>
    <row r="325" spans="16:16" x14ac:dyDescent="0.25">
      <c r="P325" s="99"/>
    </row>
    <row r="326" spans="16:16" x14ac:dyDescent="0.25">
      <c r="P326" s="99"/>
    </row>
    <row r="327" spans="16:16" x14ac:dyDescent="0.25">
      <c r="P327" s="99"/>
    </row>
    <row r="328" spans="16:16" x14ac:dyDescent="0.25">
      <c r="P328" s="99"/>
    </row>
    <row r="329" spans="16:16" x14ac:dyDescent="0.25">
      <c r="P329" s="99"/>
    </row>
  </sheetData>
  <mergeCells count="246">
    <mergeCell ref="K9:M9"/>
    <mergeCell ref="O9:R9"/>
    <mergeCell ref="B20:S20"/>
    <mergeCell ref="D23:L23"/>
    <mergeCell ref="D24:L24"/>
    <mergeCell ref="N24:N29"/>
    <mergeCell ref="O24:O29"/>
    <mergeCell ref="E25:K25"/>
    <mergeCell ref="D26:I26"/>
    <mergeCell ref="E27:I27"/>
    <mergeCell ref="M27:M28"/>
    <mergeCell ref="E28:I28"/>
    <mergeCell ref="D31:L31"/>
    <mergeCell ref="D32:L32"/>
    <mergeCell ref="N32:N38"/>
    <mergeCell ref="O32:O38"/>
    <mergeCell ref="E33:K33"/>
    <mergeCell ref="F34:K34"/>
    <mergeCell ref="D35:I35"/>
    <mergeCell ref="E36:I36"/>
    <mergeCell ref="E37:I37"/>
    <mergeCell ref="D40:L40"/>
    <mergeCell ref="D41:L41"/>
    <mergeCell ref="N41:N47"/>
    <mergeCell ref="O41:O47"/>
    <mergeCell ref="E42:K42"/>
    <mergeCell ref="F43:K43"/>
    <mergeCell ref="D44:I44"/>
    <mergeCell ref="E45:I45"/>
    <mergeCell ref="E46:I46"/>
    <mergeCell ref="D49:L49"/>
    <mergeCell ref="D50:L50"/>
    <mergeCell ref="N50:N56"/>
    <mergeCell ref="O50:O56"/>
    <mergeCell ref="E51:K51"/>
    <mergeCell ref="F52:K52"/>
    <mergeCell ref="D53:I53"/>
    <mergeCell ref="E54:I54"/>
    <mergeCell ref="E55:I55"/>
    <mergeCell ref="D58:L58"/>
    <mergeCell ref="D59:L59"/>
    <mergeCell ref="N59:N65"/>
    <mergeCell ref="O59:O65"/>
    <mergeCell ref="E60:K60"/>
    <mergeCell ref="F61:K61"/>
    <mergeCell ref="D62:I62"/>
    <mergeCell ref="E63:I63"/>
    <mergeCell ref="E64:I64"/>
    <mergeCell ref="D66:J66"/>
    <mergeCell ref="D67:L67"/>
    <mergeCell ref="D68:L68"/>
    <mergeCell ref="N68:N73"/>
    <mergeCell ref="O68:O73"/>
    <mergeCell ref="E69:K69"/>
    <mergeCell ref="D70:I70"/>
    <mergeCell ref="E71:I71"/>
    <mergeCell ref="E72:I72"/>
    <mergeCell ref="D75:L75"/>
    <mergeCell ref="D76:L76"/>
    <mergeCell ref="N76:N82"/>
    <mergeCell ref="O76:O82"/>
    <mergeCell ref="E77:K77"/>
    <mergeCell ref="F78:K78"/>
    <mergeCell ref="D79:I79"/>
    <mergeCell ref="E80:I80"/>
    <mergeCell ref="E81:I81"/>
    <mergeCell ref="D84:L84"/>
    <mergeCell ref="D85:L85"/>
    <mergeCell ref="N85:N91"/>
    <mergeCell ref="O85:O91"/>
    <mergeCell ref="E86:K86"/>
    <mergeCell ref="F87:K87"/>
    <mergeCell ref="D88:I88"/>
    <mergeCell ref="E89:I89"/>
    <mergeCell ref="E90:I90"/>
    <mergeCell ref="B94:S94"/>
    <mergeCell ref="D97:L97"/>
    <mergeCell ref="D98:L98"/>
    <mergeCell ref="N98:N104"/>
    <mergeCell ref="O98:O104"/>
    <mergeCell ref="E99:K99"/>
    <mergeCell ref="F100:K100"/>
    <mergeCell ref="D101:I101"/>
    <mergeCell ref="E102:I102"/>
    <mergeCell ref="M102:M103"/>
    <mergeCell ref="E103:I103"/>
    <mergeCell ref="D106:L106"/>
    <mergeCell ref="D107:L107"/>
    <mergeCell ref="N107:N113"/>
    <mergeCell ref="O107:O113"/>
    <mergeCell ref="E108:K108"/>
    <mergeCell ref="F109:K109"/>
    <mergeCell ref="D110:I110"/>
    <mergeCell ref="E111:I111"/>
    <mergeCell ref="M111:M112"/>
    <mergeCell ref="E112:I112"/>
    <mergeCell ref="D115:L115"/>
    <mergeCell ref="D116:L116"/>
    <mergeCell ref="N116:N122"/>
    <mergeCell ref="O116:O122"/>
    <mergeCell ref="E117:K117"/>
    <mergeCell ref="F118:K118"/>
    <mergeCell ref="D119:I119"/>
    <mergeCell ref="E120:I120"/>
    <mergeCell ref="M120:M121"/>
    <mergeCell ref="E121:I121"/>
    <mergeCell ref="D124:L124"/>
    <mergeCell ref="D125:L125"/>
    <mergeCell ref="N125:N131"/>
    <mergeCell ref="O125:O131"/>
    <mergeCell ref="E126:K126"/>
    <mergeCell ref="F127:K127"/>
    <mergeCell ref="D128:I128"/>
    <mergeCell ref="E129:I129"/>
    <mergeCell ref="M129:M130"/>
    <mergeCell ref="E130:I130"/>
    <mergeCell ref="D133:L133"/>
    <mergeCell ref="D134:L134"/>
    <mergeCell ref="N134:N140"/>
    <mergeCell ref="O134:O140"/>
    <mergeCell ref="E135:K135"/>
    <mergeCell ref="F136:K136"/>
    <mergeCell ref="D137:I137"/>
    <mergeCell ref="E138:I138"/>
    <mergeCell ref="M138:M139"/>
    <mergeCell ref="E139:I139"/>
    <mergeCell ref="B143:S143"/>
    <mergeCell ref="D146:L146"/>
    <mergeCell ref="D147:L147"/>
    <mergeCell ref="N147:N155"/>
    <mergeCell ref="O147:O155"/>
    <mergeCell ref="E148:K148"/>
    <mergeCell ref="F149:K149"/>
    <mergeCell ref="D150:I150"/>
    <mergeCell ref="E153:I153"/>
    <mergeCell ref="M153:M154"/>
    <mergeCell ref="E154:I154"/>
    <mergeCell ref="D157:L157"/>
    <mergeCell ref="D158:L158"/>
    <mergeCell ref="N158:N166"/>
    <mergeCell ref="O158:O166"/>
    <mergeCell ref="E159:K159"/>
    <mergeCell ref="F160:K160"/>
    <mergeCell ref="D161:I161"/>
    <mergeCell ref="E164:I164"/>
    <mergeCell ref="M164:M165"/>
    <mergeCell ref="E165:I165"/>
    <mergeCell ref="D168:L168"/>
    <mergeCell ref="D169:L169"/>
    <mergeCell ref="N169:N177"/>
    <mergeCell ref="O169:O177"/>
    <mergeCell ref="E170:K170"/>
    <mergeCell ref="F171:K171"/>
    <mergeCell ref="D172:I172"/>
    <mergeCell ref="E175:I175"/>
    <mergeCell ref="M175:M176"/>
    <mergeCell ref="E176:I176"/>
    <mergeCell ref="D179:L179"/>
    <mergeCell ref="D180:L180"/>
    <mergeCell ref="N180:N188"/>
    <mergeCell ref="O180:O188"/>
    <mergeCell ref="E181:K181"/>
    <mergeCell ref="F182:K182"/>
    <mergeCell ref="D183:I183"/>
    <mergeCell ref="E186:I186"/>
    <mergeCell ref="M186:M187"/>
    <mergeCell ref="E187:I187"/>
    <mergeCell ref="D190:L190"/>
    <mergeCell ref="D191:L191"/>
    <mergeCell ref="N191:N199"/>
    <mergeCell ref="O191:O199"/>
    <mergeCell ref="E192:K192"/>
    <mergeCell ref="F193:K193"/>
    <mergeCell ref="D194:I194"/>
    <mergeCell ref="E197:I197"/>
    <mergeCell ref="M197:M198"/>
    <mergeCell ref="E198:I198"/>
    <mergeCell ref="D201:L201"/>
    <mergeCell ref="D202:L202"/>
    <mergeCell ref="N202:N210"/>
    <mergeCell ref="O202:O210"/>
    <mergeCell ref="E203:K203"/>
    <mergeCell ref="F204:K204"/>
    <mergeCell ref="E208:I208"/>
    <mergeCell ref="M208:M209"/>
    <mergeCell ref="E209:I209"/>
    <mergeCell ref="D212:L212"/>
    <mergeCell ref="D213:L213"/>
    <mergeCell ref="N213:N221"/>
    <mergeCell ref="O213:O221"/>
    <mergeCell ref="E214:K214"/>
    <mergeCell ref="F215:K215"/>
    <mergeCell ref="D216:I216"/>
    <mergeCell ref="E219:I219"/>
    <mergeCell ref="M219:M220"/>
    <mergeCell ref="E220:I220"/>
    <mergeCell ref="D223:L223"/>
    <mergeCell ref="D224:L224"/>
    <mergeCell ref="N224:N232"/>
    <mergeCell ref="O224:O232"/>
    <mergeCell ref="E225:K225"/>
    <mergeCell ref="F226:K226"/>
    <mergeCell ref="D227:I227"/>
    <mergeCell ref="E230:I230"/>
    <mergeCell ref="M230:M231"/>
    <mergeCell ref="E231:I231"/>
    <mergeCell ref="D234:L234"/>
    <mergeCell ref="D235:L235"/>
    <mergeCell ref="N235:N243"/>
    <mergeCell ref="O235:O243"/>
    <mergeCell ref="E236:K236"/>
    <mergeCell ref="F237:K237"/>
    <mergeCell ref="D238:I238"/>
    <mergeCell ref="E241:I241"/>
    <mergeCell ref="M241:M242"/>
    <mergeCell ref="E242:I242"/>
    <mergeCell ref="D245:L245"/>
    <mergeCell ref="D246:L246"/>
    <mergeCell ref="N246:N254"/>
    <mergeCell ref="O246:O254"/>
    <mergeCell ref="E247:K247"/>
    <mergeCell ref="F248:K248"/>
    <mergeCell ref="D249:I249"/>
    <mergeCell ref="E252:I252"/>
    <mergeCell ref="M252:M253"/>
    <mergeCell ref="E253:I253"/>
    <mergeCell ref="D256:L256"/>
    <mergeCell ref="D257:L257"/>
    <mergeCell ref="N257:N265"/>
    <mergeCell ref="O257:O265"/>
    <mergeCell ref="E258:K258"/>
    <mergeCell ref="F259:K259"/>
    <mergeCell ref="D260:I260"/>
    <mergeCell ref="E263:I263"/>
    <mergeCell ref="M263:M264"/>
    <mergeCell ref="E275:I275"/>
    <mergeCell ref="E264:I264"/>
    <mergeCell ref="D267:L267"/>
    <mergeCell ref="D268:L268"/>
    <mergeCell ref="N268:N276"/>
    <mergeCell ref="O268:O276"/>
    <mergeCell ref="E269:K269"/>
    <mergeCell ref="F270:K270"/>
    <mergeCell ref="D271:I271"/>
    <mergeCell ref="E274:I274"/>
    <mergeCell ref="M274:M275"/>
  </mergeCells>
  <conditionalFormatting sqref="Q147 Q167:Q202 Q211:Q213 Q222:Q235 Q244:Q257 Q266:Q276 Q156:Q158">
    <cfRule type="cellIs" dxfId="10" priority="10" operator="equal">
      <formula>"NO"</formula>
    </cfRule>
    <cfRule type="cellIs" dxfId="9" priority="11" operator="equal">
      <formula>"SI"</formula>
    </cfRule>
  </conditionalFormatting>
  <conditionalFormatting sqref="Q132:Q134 Q123:Q125 Q98 Q114:Q116 Q105:Q107">
    <cfRule type="cellIs" dxfId="8" priority="8" operator="equal">
      <formula>"NO"</formula>
    </cfRule>
    <cfRule type="cellIs" dxfId="7" priority="9" operator="equal">
      <formula>"SI"</formula>
    </cfRule>
  </conditionalFormatting>
  <conditionalFormatting sqref="Q24 Q39:Q41 Q57:Q59 Q66:Q68 Q83:Q85 Q30:Q32 Q48:Q50 Q74:Q76">
    <cfRule type="cellIs" dxfId="6" priority="6" operator="equal">
      <formula>"NO"</formula>
    </cfRule>
    <cfRule type="cellIs" dxfId="5" priority="7" operator="equal">
      <formula>"SI"</formula>
    </cfRule>
  </conditionalFormatting>
  <conditionalFormatting sqref="M12 M14 R12 R14">
    <cfRule type="cellIs" dxfId="4" priority="4" operator="equal">
      <formula>"SI"</formula>
    </cfRule>
    <cfRule type="cellIs" dxfId="3" priority="5" operator="equal">
      <formula>"NO"</formula>
    </cfRule>
  </conditionalFormatting>
  <conditionalFormatting sqref="H14">
    <cfRule type="cellIs" dxfId="2" priority="1" operator="equal">
      <formula>"Nivel 1"</formula>
    </cfRule>
    <cfRule type="cellIs" dxfId="1" priority="2" operator="equal">
      <formula>"Nivel 2"</formula>
    </cfRule>
    <cfRule type="cellIs" dxfId="0" priority="3" operator="equal">
      <formula>"Nivel 3"</formula>
    </cfRule>
  </conditionalFormatting>
  <dataValidations count="1">
    <dataValidation type="list" allowBlank="1" showInputMessage="1" showErrorMessage="1" sqref="Q147 Q32 Q50 Q59 Q76 Q24 Q85 Q41 Q107 Q134 Q98 Q116 Q125 Q158 Q169 Q180 Q191 Q202 Q213 Q224 Q235 Q246 Q257 Q268 Q68" xr:uid="{3F0E425A-0291-461E-8084-11A6CE52AF8C}">
      <formula1>$AM$4:$AM$5</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DB15542455EB449C2B9D36441E5488" ma:contentTypeVersion="14" ma:contentTypeDescription="Crear nuevo documento." ma:contentTypeScope="" ma:versionID="54c22e3c480ae909cc0d1dfe58a42b33">
  <xsd:schema xmlns:xsd="http://www.w3.org/2001/XMLSchema" xmlns:xs="http://www.w3.org/2001/XMLSchema" xmlns:p="http://schemas.microsoft.com/office/2006/metadata/properties" xmlns:ns3="03fa1464-ff17-4cef-b3de-47b963d1c629" xmlns:ns4="bcaa79db-5a62-4a45-903b-c0a78ec5058c" targetNamespace="http://schemas.microsoft.com/office/2006/metadata/properties" ma:root="true" ma:fieldsID="efaa020a1907d237640bc2fa22fbe1fb" ns3:_="" ns4:_="">
    <xsd:import namespace="03fa1464-ff17-4cef-b3de-47b963d1c629"/>
    <xsd:import namespace="bcaa79db-5a62-4a45-903b-c0a78ec5058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fa1464-ff17-4cef-b3de-47b963d1c6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aa79db-5a62-4a45-903b-c0a78ec5058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ACD35D-9398-414F-9998-DBD373565763}">
  <ds:schemaRefs>
    <ds:schemaRef ds:uri="http://schemas.microsoft.com/sharepoint/v3/contenttype/forms"/>
  </ds:schemaRefs>
</ds:datastoreItem>
</file>

<file path=customXml/itemProps2.xml><?xml version="1.0" encoding="utf-8"?>
<ds:datastoreItem xmlns:ds="http://schemas.openxmlformats.org/officeDocument/2006/customXml" ds:itemID="{12F11455-82FF-4ABF-9ADC-E5FCFA8C8EE0}">
  <ds:schemaRefs>
    <ds:schemaRef ds:uri="http://schemas.microsoft.com/office/2006/documentManagement/types"/>
    <ds:schemaRef ds:uri="bcaa79db-5a62-4a45-903b-c0a78ec5058c"/>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03fa1464-ff17-4cef-b3de-47b963d1c629"/>
    <ds:schemaRef ds:uri="http://purl.org/dc/dcmitype/"/>
  </ds:schemaRefs>
</ds:datastoreItem>
</file>

<file path=customXml/itemProps3.xml><?xml version="1.0" encoding="utf-8"?>
<ds:datastoreItem xmlns:ds="http://schemas.openxmlformats.org/officeDocument/2006/customXml" ds:itemID="{C229582D-668E-42E8-81BD-846FEC95D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fa1464-ff17-4cef-b3de-47b963d1c629"/>
    <ds:schemaRef ds:uri="bcaa79db-5a62-4a45-903b-c0a78ec50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1. Mod. Priorización</vt:lpstr>
      <vt:lpstr>2. Puntuación vbles</vt:lpstr>
      <vt:lpstr>3. Rangos</vt:lpstr>
      <vt:lpstr>Priorización_P1</vt:lpstr>
      <vt:lpstr>Priorización_P2</vt:lpstr>
      <vt:lpstr>Priorización_P3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Ortiz- Cañavate</dc:creator>
  <cp:lastModifiedBy>Helena Ortiz- Cañavate</cp:lastModifiedBy>
  <dcterms:created xsi:type="dcterms:W3CDTF">2021-07-23T07:15:05Z</dcterms:created>
  <dcterms:modified xsi:type="dcterms:W3CDTF">2021-11-24T09:19:17Z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0x01010042DB15542455EB449C2B9D36441E5488</vt:lpwstr>
  </property>
</Properties>
</file>