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Y:\Proyectos\MAPEX_PROYECTO PACIENTES EXTERNOS\MAPEX_PROYECTOS TELEFARMACIA\TELEFARMACIA_PFIZER_Ascendo\DOCUMENTOS FINALES DE APOYO METODOLOGICO_TELEFARMACIA\"/>
    </mc:Choice>
  </mc:AlternateContent>
  <xr:revisionPtr revIDLastSave="0" documentId="8_{093B425C-C266-4AD3-B5E4-7BCCF95A3F13}" xr6:coauthVersionLast="47" xr6:coauthVersionMax="47" xr10:uidLastSave="{00000000-0000-0000-0000-000000000000}"/>
  <bookViews>
    <workbookView xWindow="-104" yWindow="-104" windowWidth="22326" windowHeight="12050" xr2:uid="{00000000-000D-0000-FFFF-FFFF00000000}"/>
  </bookViews>
  <sheets>
    <sheet name="0. Instrucciones" sheetId="3" r:id="rId1"/>
    <sheet name="1. Repositorio" sheetId="1" r:id="rId2"/>
    <sheet name="2. Cuadro de Mando"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0" i="2" l="1"/>
  <c r="F17" i="2"/>
  <c r="E21" i="2"/>
  <c r="E17" i="2"/>
  <c r="F66" i="2"/>
  <c r="F48" i="2"/>
  <c r="F38" i="2"/>
  <c r="E38" i="2"/>
  <c r="E18" i="2"/>
  <c r="B69" i="2"/>
  <c r="B68" i="2"/>
  <c r="B67" i="2"/>
  <c r="B66" i="2"/>
  <c r="E80" i="2"/>
  <c r="E68" i="2"/>
  <c r="E69" i="2"/>
  <c r="E66" i="2"/>
  <c r="E67" i="2"/>
  <c r="E43" i="2"/>
  <c r="G43" i="2" s="1"/>
  <c r="F53" i="2" l="1"/>
  <c r="F21" i="2"/>
  <c r="G21" i="2" s="1"/>
  <c r="G17" i="2"/>
  <c r="G66" i="2"/>
  <c r="F69" i="2"/>
  <c r="G69" i="2" s="1"/>
  <c r="F67" i="2"/>
  <c r="G67" i="2" s="1"/>
  <c r="F68" i="2"/>
  <c r="G68" i="2" s="1"/>
  <c r="G38" i="2"/>
  <c r="F86" i="2"/>
  <c r="E86" i="2"/>
  <c r="F85" i="2"/>
  <c r="E85" i="2"/>
  <c r="F84" i="2"/>
  <c r="E84" i="2"/>
  <c r="F81" i="2"/>
  <c r="E81" i="2"/>
  <c r="F70" i="2"/>
  <c r="E65" i="2"/>
  <c r="E64" i="2"/>
  <c r="E63" i="2"/>
  <c r="E62" i="2"/>
  <c r="E61" i="2"/>
  <c r="E60" i="2"/>
  <c r="F59" i="2"/>
  <c r="E59" i="2"/>
  <c r="F58" i="2"/>
  <c r="E58" i="2"/>
  <c r="E56" i="2"/>
  <c r="F55" i="2"/>
  <c r="E55" i="2"/>
  <c r="F54" i="2"/>
  <c r="E54" i="2"/>
  <c r="E53" i="2"/>
  <c r="E52" i="2"/>
  <c r="F51" i="2"/>
  <c r="E51" i="2"/>
  <c r="F41" i="2"/>
  <c r="E41" i="2"/>
  <c r="F40" i="2"/>
  <c r="E40" i="2"/>
  <c r="F39" i="2"/>
  <c r="E39" i="2"/>
  <c r="F37" i="2"/>
  <c r="E37" i="2"/>
  <c r="F36" i="2"/>
  <c r="E36" i="2"/>
  <c r="F35" i="2"/>
  <c r="E35" i="2"/>
  <c r="E31" i="2"/>
  <c r="F30" i="2"/>
  <c r="E30" i="2"/>
  <c r="F28" i="2"/>
  <c r="E28" i="2"/>
  <c r="E20" i="2"/>
  <c r="E19" i="2"/>
  <c r="E77" i="2"/>
  <c r="G77" i="2" s="1"/>
  <c r="E75" i="2"/>
  <c r="G75" i="2" s="1"/>
  <c r="E74" i="2"/>
  <c r="G74" i="2" s="1"/>
  <c r="E73" i="2"/>
  <c r="G73" i="2" s="1"/>
  <c r="E72" i="2"/>
  <c r="G72" i="2" s="1"/>
  <c r="E48" i="2"/>
  <c r="G48" i="2" s="1"/>
  <c r="E46" i="2"/>
  <c r="G46" i="2" s="1"/>
  <c r="E45" i="2"/>
  <c r="G45" i="2" s="1"/>
  <c r="E44" i="2"/>
  <c r="G44" i="2" s="1"/>
  <c r="E26" i="2"/>
  <c r="G26" i="2" s="1"/>
  <c r="G53" i="2" l="1"/>
  <c r="G39" i="2"/>
  <c r="G58" i="2"/>
  <c r="G36" i="2"/>
  <c r="G41" i="2"/>
  <c r="E70" i="2"/>
  <c r="G70" i="2" s="1"/>
  <c r="F56" i="2"/>
  <c r="G56" i="2" s="1"/>
  <c r="G37" i="2"/>
  <c r="G51" i="2"/>
  <c r="G28" i="2"/>
  <c r="G55" i="2"/>
  <c r="G30" i="2"/>
  <c r="G84" i="2"/>
  <c r="G81" i="2"/>
  <c r="G54" i="2"/>
  <c r="G86" i="2"/>
  <c r="G85" i="2"/>
  <c r="G80" i="2"/>
  <c r="G35" i="2"/>
  <c r="G40" i="2"/>
  <c r="G59" i="2"/>
  <c r="F52" i="2"/>
  <c r="G52" i="2" s="1"/>
  <c r="F63" i="2"/>
  <c r="G63" i="2" s="1"/>
  <c r="F20" i="2"/>
  <c r="G20" i="2" s="1"/>
  <c r="F31" i="2"/>
  <c r="G31" i="2" s="1"/>
  <c r="F60" i="2"/>
  <c r="G60" i="2" s="1"/>
  <c r="F64" i="2"/>
  <c r="G64" i="2" s="1"/>
  <c r="F19" i="2"/>
  <c r="G19" i="2" s="1"/>
  <c r="F18" i="2"/>
  <c r="G18" i="2" s="1"/>
  <c r="F62" i="2"/>
  <c r="G62" i="2" s="1"/>
  <c r="F61" i="2"/>
  <c r="G61" i="2" s="1"/>
  <c r="F65" i="2"/>
  <c r="G65" i="2" s="1"/>
</calcChain>
</file>

<file path=xl/sharedStrings.xml><?xml version="1.0" encoding="utf-8"?>
<sst xmlns="http://schemas.openxmlformats.org/spreadsheetml/2006/main" count="350" uniqueCount="226">
  <si>
    <t>Generales</t>
  </si>
  <si>
    <t>Actividad asistencial</t>
  </si>
  <si>
    <t>Nº de pacientes del SFH</t>
  </si>
  <si>
    <t>Formación</t>
  </si>
  <si>
    <t>Recursos humanos</t>
  </si>
  <si>
    <t>Evaluación económica</t>
  </si>
  <si>
    <t>Seguimiento farmacoterapéutico</t>
  </si>
  <si>
    <t>Nº de actividades de formación realizadas para profesionales</t>
  </si>
  <si>
    <t>Nº de horas totales del SFH</t>
  </si>
  <si>
    <t>Coste anual del programa de telefarmacia</t>
  </si>
  <si>
    <t>Presupuesto del SFH</t>
  </si>
  <si>
    <t>Nº de pacientes incluidos en programa de telefarmacia para SFT a través de teleconsulta</t>
  </si>
  <si>
    <t>Nº de pacientes incluidos en programa de telefarmacia para SFT a través de telemonitorización</t>
  </si>
  <si>
    <t>Nº de teleconsultas programadas para SFT</t>
  </si>
  <si>
    <t>Nº total de consultas programadas del SFH</t>
  </si>
  <si>
    <t>Nº de teleconsultas programadas realizadas para SFT</t>
  </si>
  <si>
    <t>Nº de pacientes incluidos en el programa de telefarmacia para SFT</t>
  </si>
  <si>
    <t>Nº de teleconsultas no programadas realizadas para SFT</t>
  </si>
  <si>
    <t>Nº de teleconsultas realizadas para SFT</t>
  </si>
  <si>
    <t>Efectividad clínica</t>
  </si>
  <si>
    <t>Nº de estudios de investigación clínica o proyectos realizados asociados al programa de telefarmacia para SFT</t>
  </si>
  <si>
    <t>Nº de estudios de investigación que evalúan la consecución de objetivos farmacoterapéuticos en pacientes asociados al programa de telefarmacia para SFT</t>
  </si>
  <si>
    <t>Nº de estudios de investigación que evalúan PROMs en pacientes asociados al programa de telefarmacia para SFT</t>
  </si>
  <si>
    <t>Nº de estudios de investigación que evalúan PREMs en pacientes asociados al programa de telefarmacia para SFT</t>
  </si>
  <si>
    <t>Calidad</t>
  </si>
  <si>
    <t>Nº de reclamaciones y sugerencias recibidas en relación al programa de telefarmacia para SFT</t>
  </si>
  <si>
    <t>Dispensación y entrega informada de medicamentos a distancia</t>
  </si>
  <si>
    <t>Nº de teleconsultas programadas realizadas para DEI</t>
  </si>
  <si>
    <t>Nº de teleconsultas programadas para DEI</t>
  </si>
  <si>
    <t>Nº de pacientes externos del SFH</t>
  </si>
  <si>
    <t>Logística</t>
  </si>
  <si>
    <t>Nº de DEIs programadas</t>
  </si>
  <si>
    <t>Nº total de dispensaciones programadas del SFH</t>
  </si>
  <si>
    <t>Nº de DEIs con incidencias registradas</t>
  </si>
  <si>
    <t>Nº de estudios de investigación clínica o proyectos realizados asociados al programa de telefarmacia para DEI</t>
  </si>
  <si>
    <t>Nº de estudios de investigación que evalúan la consecución de objetivos farmacoterapéuticos en pacientes asociados al programa de telefarmacia para DEI</t>
  </si>
  <si>
    <t>Nº de estudios de investigación que evalúan PROMs en pacientes asociados al programa de telefarmacia para DEI</t>
  </si>
  <si>
    <t>Nº de estudios de investigación que evalúan PREMs en pacientes asociados al programa de telefarmacia para DEI</t>
  </si>
  <si>
    <t xml:space="preserve">Nº de reclamaciones y sugerencias recibidas en relación al programa de telefarmacia para DEI </t>
  </si>
  <si>
    <t>Formación e información</t>
  </si>
  <si>
    <t>Nº de pacientes ingresados del centro</t>
  </si>
  <si>
    <t>Nº de accesos al programa de teleinformación y teleformación</t>
  </si>
  <si>
    <t>Coordinación con el equipo asistencial</t>
  </si>
  <si>
    <t>Nº de interconsultas extra hospitalarias telemáticas registradas en la historia clínica</t>
  </si>
  <si>
    <t>Nº de interconsultas telemáticas registradas en la historia clínica</t>
  </si>
  <si>
    <t>Nº de profesionales de farmacia del SFH</t>
  </si>
  <si>
    <t>Nº de interconsultas hospitalarias telemáticas registradas en la historia clínica</t>
  </si>
  <si>
    <t>Regulación y ética</t>
  </si>
  <si>
    <t>Experiencia del paciente y profesionales</t>
  </si>
  <si>
    <t>Organización</t>
  </si>
  <si>
    <t>RESPOSITORIO DE VARIABLES</t>
  </si>
  <si>
    <t>Nº de pacientes incluidos en el programa de telefarmacia para DEI</t>
  </si>
  <si>
    <t>Nº de pacientes incluidos en el programa de telefarmacia para Formación e información</t>
  </si>
  <si>
    <t>Nº de pacientes incluidos en el programa de telefarmacia</t>
  </si>
  <si>
    <t>Numerador (a)</t>
  </si>
  <si>
    <t>Denominador (b)</t>
  </si>
  <si>
    <t>Formula</t>
  </si>
  <si>
    <t>CUADRO DE MANDO DE INDICADORES</t>
  </si>
  <si>
    <t>Dicotómico [Sí/No]</t>
  </si>
  <si>
    <t>Fórmula: (a/b)*100
a = Nº de horas registradas dedicadas al programa de telefarmacia 
b = Nº de horas totales del SFH</t>
  </si>
  <si>
    <t>Fórmula: (a/b)*100
a = Coste anual del programa de telefarmacia
b = Presupuesto del SFH</t>
  </si>
  <si>
    <t>Fórmula: a/b
a = Coste anual del programa de telefarmacia
b = Nº de pacientes en el programa de telefarmacia</t>
  </si>
  <si>
    <t>Fórmula: (a/b)*100
a = Nº de pacientes incluidos en el programa de telefarmacia para SFT
b = Nº de pacientes del SFH</t>
  </si>
  <si>
    <t>Fórmula: (a/b)*100
a = Nº de pacientes incluidos en programa de telefarmacia para SFT a través de teleconsulta
b = Nº de pacientes del SFH</t>
  </si>
  <si>
    <t>Fórmula: (a/b)*100
a = Nº de pacientes incluidos en programa de telefarmacia para SFT a través de telemonitorización
b = Nº de pacientes del SFH</t>
  </si>
  <si>
    <t>Fórmula: (a/b)*100
a = Nº de teleconsultas programadas para SFT
b = Nº total de consultas programadas del SFH</t>
  </si>
  <si>
    <t>Fórmula: (a/b)*100
a = Nº de teleconsultas programadas realizadas para SFT
b = Nº de teleconsultas programadas para SFT</t>
  </si>
  <si>
    <t>Fórmula: a/b
a = Nº de teleconsultas programadas realizadas para SFT
b = Nº de pacientes incluidos en el programa de telefarmacia para SFT</t>
  </si>
  <si>
    <t>Fórmula: (a/b)*100
a = Nº de teleconsultas no programadas realizadas para SFT
b = Nº de teleconsultas realizadas para SFT</t>
  </si>
  <si>
    <t>Fórmula: a/b
a = Nº de reclamaciones y sugerencias recibidas en relación al programa de telefarmacia para SFT
b = Nº de pacientes incluidos en el programa de telefarmacia para SFT</t>
  </si>
  <si>
    <t xml:space="preserve">Fórmula: (a/b)*100
a = Nº de pacientes incluidos en el programa de telefarmacia para DEI 
b = Nº de pacientes externos del SFH </t>
  </si>
  <si>
    <t>Fórmula: (a/b)*100
a = Nº de pacientes incluidos en el programa de telefarmacia para DEI 
b = Nº de pacientes incluidos en programa de telefarmacia</t>
  </si>
  <si>
    <t>Fórmula: (a/b)*100
a = Nº de teleconsultas programadas para DEI
b = Nº de consultas programadas del SFH</t>
  </si>
  <si>
    <t>Fórmula: (a/b)*100
a = Nº de teleconsultas programadas realizadas para DEI
b = Nº de teleconsultas programadas para DEI</t>
  </si>
  <si>
    <t>Fórmula: a/b
a = Nº de teleconsultas programadas realizadas para DEI
b = Nº de pacientes incluidos en el programa de telefarmacia para DEI</t>
  </si>
  <si>
    <t>Fórmula: a/b
a = Nº de teleconsultas programadas realizadas para DEI
b = Nº de DEIs realizadas</t>
  </si>
  <si>
    <t>Fórmula: (a/b)*100
a = Nº de DEIs programadas
b = Nº total de dispensaciones programadas del SFH</t>
  </si>
  <si>
    <t>Fórmula: (a/b)*100
a = Nº de DEIs con incidencias registradas
b = Nº de DEIs programadas</t>
  </si>
  <si>
    <t>Fórmula: a/b 
a = Nº de DEIs realizadas
b = Nº de pacientes incluidos en el programa de telefarmacia para DEI</t>
  </si>
  <si>
    <t>Fórmula: a/b 
a = Nº de reclamaciones y sugerencias recibidas en relación al programa de telefarmacia para DEI
b = Nº de pacientes incluidos en un programa de telefarmacia para DEI</t>
  </si>
  <si>
    <t>Fórmula: a/b 
a = Nº de accesos al programa de teleinformación y teleformación
b = Nº de pacientes del SFH</t>
  </si>
  <si>
    <t>Fórmula: a/b
a = Nº de interconsultas telemáticas registradas en la historia clínica
b = Nº de profesionales de farmacia del SFH</t>
  </si>
  <si>
    <t>Fórmula: a/b 
a = Nº de interconsultas hospitalarias telemáticas registradas en la historia clínica
b = Nº de pacientes ingresados en el centro</t>
  </si>
  <si>
    <t>Fórmula: a/b 
a = Nº de interconsultas extra hospitalarias telemáticas registradas en la historia clínica
b = Nº de pacientes externos del SFH</t>
  </si>
  <si>
    <r>
      <rPr>
        <b/>
        <sz val="11"/>
        <color theme="1"/>
        <rFont val="Calibri"/>
        <family val="2"/>
        <scheme val="minor"/>
      </rPr>
      <t>Indicador Nº 1</t>
    </r>
    <r>
      <rPr>
        <sz val="11"/>
        <color theme="1"/>
        <rFont val="Calibri"/>
        <family val="2"/>
        <scheme val="minor"/>
      </rPr>
      <t>: Objetivos, misión y visión definidos en el Plan Estratégico de telefarmacia</t>
    </r>
  </si>
  <si>
    <r>
      <rPr>
        <b/>
        <sz val="11"/>
        <color theme="1"/>
        <rFont val="Calibri"/>
        <family val="2"/>
        <scheme val="minor"/>
      </rPr>
      <t>Indicador Nº 9</t>
    </r>
    <r>
      <rPr>
        <sz val="11"/>
        <color theme="1"/>
        <rFont val="Calibri"/>
        <family val="2"/>
        <scheme val="minor"/>
      </rPr>
      <t>: PNT alineado con la normativa vigente y con el Código Español de Ética Farmacéutica</t>
    </r>
  </si>
  <si>
    <r>
      <rPr>
        <b/>
        <sz val="11"/>
        <color theme="1"/>
        <rFont val="Calibri"/>
        <family val="2"/>
        <scheme val="minor"/>
      </rPr>
      <t>Indicador Nº 12</t>
    </r>
    <r>
      <rPr>
        <sz val="11"/>
        <color theme="1"/>
        <rFont val="Calibri"/>
        <family val="2"/>
        <scheme val="minor"/>
      </rPr>
      <t>: Encuestas de satisfacción a pacientes realizadas y analizadas</t>
    </r>
  </si>
  <si>
    <r>
      <rPr>
        <b/>
        <sz val="11"/>
        <color theme="1"/>
        <rFont val="Calibri"/>
        <family val="2"/>
        <scheme val="minor"/>
      </rPr>
      <t>Indicador Nº 13</t>
    </r>
    <r>
      <rPr>
        <sz val="11"/>
        <color theme="1"/>
        <rFont val="Calibri"/>
        <family val="2"/>
        <scheme val="minor"/>
      </rPr>
      <t>: Encuestas de satisfacción a profesionales realizadas y analizadas</t>
    </r>
  </si>
  <si>
    <r>
      <rPr>
        <b/>
        <sz val="11"/>
        <color theme="1"/>
        <rFont val="Calibri"/>
        <family val="2"/>
        <scheme val="minor"/>
      </rPr>
      <t>Indicador Nº 14</t>
    </r>
    <r>
      <rPr>
        <sz val="11"/>
        <color theme="1"/>
        <rFont val="Calibri"/>
        <family val="2"/>
        <scheme val="minor"/>
      </rPr>
      <t>: Actividades de formación para profesionales para el desarrollo del programa de telefarmacia</t>
    </r>
  </si>
  <si>
    <r>
      <rPr>
        <b/>
        <sz val="11"/>
        <color theme="1"/>
        <rFont val="Calibri"/>
        <family val="2"/>
        <scheme val="minor"/>
      </rPr>
      <t>Indicador Nº 15</t>
    </r>
    <r>
      <rPr>
        <sz val="11"/>
        <color theme="1"/>
        <rFont val="Calibri"/>
        <family val="2"/>
        <scheme val="minor"/>
      </rPr>
      <t>: Horas registradas dedicadas al programa de telefarmacia respecto a las horas totales del SFH</t>
    </r>
  </si>
  <si>
    <r>
      <rPr>
        <b/>
        <sz val="11"/>
        <color theme="1"/>
        <rFont val="Calibri"/>
        <family val="2"/>
        <scheme val="minor"/>
      </rPr>
      <t>Indicador Nº 16</t>
    </r>
    <r>
      <rPr>
        <sz val="11"/>
        <color theme="1"/>
        <rFont val="Calibri"/>
        <family val="2"/>
        <scheme val="minor"/>
      </rPr>
      <t>: Coste anual del programa de telefarmacia</t>
    </r>
  </si>
  <si>
    <r>
      <rPr>
        <b/>
        <sz val="11"/>
        <color theme="1"/>
        <rFont val="Calibri"/>
        <family val="2"/>
        <scheme val="minor"/>
      </rPr>
      <t>Indicador Nº 17</t>
    </r>
    <r>
      <rPr>
        <sz val="11"/>
        <color theme="1"/>
        <rFont val="Calibri"/>
        <family val="2"/>
        <scheme val="minor"/>
      </rPr>
      <t>: Coste anual del programa de telefarmacia por paciente</t>
    </r>
  </si>
  <si>
    <r>
      <rPr>
        <b/>
        <sz val="11"/>
        <color theme="1"/>
        <rFont val="Calibri"/>
        <family val="2"/>
        <scheme val="minor"/>
      </rPr>
      <t>Indicador Nº 18</t>
    </r>
    <r>
      <rPr>
        <sz val="11"/>
        <color theme="1"/>
        <rFont val="Calibri"/>
        <family val="2"/>
        <scheme val="minor"/>
      </rPr>
      <t>: Estudios de costes realizados para evaluar el impacto económico del programa de telefarmacia</t>
    </r>
  </si>
  <si>
    <r>
      <rPr>
        <b/>
        <sz val="11"/>
        <color theme="1"/>
        <rFont val="Calibri"/>
        <family val="2"/>
        <scheme val="minor"/>
      </rPr>
      <t>Indicador Nº 19</t>
    </r>
    <r>
      <rPr>
        <sz val="11"/>
        <color theme="1"/>
        <rFont val="Calibri"/>
        <family val="2"/>
        <scheme val="minor"/>
      </rPr>
      <t>: Pacientes incluidos en el programa de telefarmacia para SFT respecto a los pacientes del SFH</t>
    </r>
  </si>
  <si>
    <r>
      <rPr>
        <b/>
        <sz val="11"/>
        <color theme="1"/>
        <rFont val="Calibri"/>
        <family val="2"/>
        <scheme val="minor"/>
      </rPr>
      <t>Indicador Nº 20</t>
    </r>
    <r>
      <rPr>
        <sz val="11"/>
        <color theme="1"/>
        <rFont val="Calibri"/>
        <family val="2"/>
        <scheme val="minor"/>
      </rPr>
      <t>: Pacientes incluidos en el programa de telefarmacia para SFT a través de teleconsulta respecto a los pacientes del SFH</t>
    </r>
  </si>
  <si>
    <r>
      <rPr>
        <b/>
        <sz val="11"/>
        <color theme="1"/>
        <rFont val="Calibri"/>
        <family val="2"/>
        <scheme val="minor"/>
      </rPr>
      <t>Indicador Nº 21</t>
    </r>
    <r>
      <rPr>
        <sz val="11"/>
        <color theme="1"/>
        <rFont val="Calibri"/>
        <family val="2"/>
        <scheme val="minor"/>
      </rPr>
      <t>: Pacientes incluidos en el programa de telefarmacia para SFT a través de telemonitorización respecto a los pacientes del SFH</t>
    </r>
  </si>
  <si>
    <r>
      <rPr>
        <b/>
        <sz val="11"/>
        <color theme="1"/>
        <rFont val="Calibri"/>
        <family val="2"/>
        <scheme val="minor"/>
      </rPr>
      <t>Indicador Nº 22</t>
    </r>
    <r>
      <rPr>
        <sz val="11"/>
        <color theme="1"/>
        <rFont val="Calibri"/>
        <family val="2"/>
        <scheme val="minor"/>
      </rPr>
      <t>: Teleconsultas programadas para SFT respecto al total de consultas programadas del SFH</t>
    </r>
  </si>
  <si>
    <r>
      <rPr>
        <b/>
        <sz val="11"/>
        <color theme="1"/>
        <rFont val="Calibri"/>
        <family val="2"/>
        <scheme val="minor"/>
      </rPr>
      <t>Indicador Nº 23</t>
    </r>
    <r>
      <rPr>
        <sz val="11"/>
        <color theme="1"/>
        <rFont val="Calibri"/>
        <family val="2"/>
        <scheme val="minor"/>
      </rPr>
      <t>: Teleconsultas programadas realizadas para SFT respecto a las teleconsultas programadas para SFT</t>
    </r>
  </si>
  <si>
    <r>
      <rPr>
        <b/>
        <sz val="11"/>
        <color theme="1"/>
        <rFont val="Calibri"/>
        <family val="2"/>
        <scheme val="minor"/>
      </rPr>
      <t>Indicador Nº 24</t>
    </r>
    <r>
      <rPr>
        <sz val="11"/>
        <color theme="1"/>
        <rFont val="Calibri"/>
        <family val="2"/>
        <scheme val="minor"/>
      </rPr>
      <t>: Teleconsultas programadas realizadas para SFT por paciente</t>
    </r>
  </si>
  <si>
    <r>
      <rPr>
        <b/>
        <sz val="11"/>
        <color theme="1"/>
        <rFont val="Calibri"/>
        <family val="2"/>
        <scheme val="minor"/>
      </rPr>
      <t>Indicador Nº 25</t>
    </r>
    <r>
      <rPr>
        <sz val="11"/>
        <color theme="1"/>
        <rFont val="Calibri"/>
        <family val="2"/>
        <scheme val="minor"/>
      </rPr>
      <t>: Teleconsultas no programadas realizadas respecto a las teleconsultas realizadas</t>
    </r>
  </si>
  <si>
    <r>
      <rPr>
        <b/>
        <sz val="11"/>
        <color theme="1"/>
        <rFont val="Calibri"/>
        <family val="2"/>
        <scheme val="minor"/>
      </rPr>
      <t>Indicador Nº 26</t>
    </r>
    <r>
      <rPr>
        <sz val="11"/>
        <color theme="1"/>
        <rFont val="Calibri"/>
        <family val="2"/>
        <scheme val="minor"/>
      </rPr>
      <t>: Estudios de investigación clínica o proyectos realizados asociados al programa de telefarmacia para SFT</t>
    </r>
  </si>
  <si>
    <r>
      <rPr>
        <b/>
        <sz val="11"/>
        <color theme="1"/>
        <rFont val="Calibri"/>
        <family val="2"/>
        <scheme val="minor"/>
      </rPr>
      <t>Indicador Nº 27</t>
    </r>
    <r>
      <rPr>
        <sz val="11"/>
        <color theme="1"/>
        <rFont val="Calibri"/>
        <family val="2"/>
        <scheme val="minor"/>
      </rPr>
      <t>: Estudios de investigación que evalúan la consecución de objetivos farmacoterapéuticos en pacientes asociados al programa de telefarmacia para SFT</t>
    </r>
  </si>
  <si>
    <r>
      <rPr>
        <b/>
        <sz val="11"/>
        <color theme="1"/>
        <rFont val="Calibri"/>
        <family val="2"/>
        <scheme val="minor"/>
      </rPr>
      <t>Indicador Nº 28</t>
    </r>
    <r>
      <rPr>
        <sz val="11"/>
        <color theme="1"/>
        <rFont val="Calibri"/>
        <family val="2"/>
        <scheme val="minor"/>
      </rPr>
      <t>: Estudios de investigación que evalúan PROMs en pacientes asociados al programa de telefarmacia para SFT</t>
    </r>
  </si>
  <si>
    <r>
      <rPr>
        <b/>
        <sz val="11"/>
        <color theme="1"/>
        <rFont val="Calibri"/>
        <family val="2"/>
        <scheme val="minor"/>
      </rPr>
      <t>Indicador Nº 29</t>
    </r>
    <r>
      <rPr>
        <sz val="11"/>
        <color theme="1"/>
        <rFont val="Calibri"/>
        <family val="2"/>
        <scheme val="minor"/>
      </rPr>
      <t>: Estudios de investigación que evalúan PREMs en pacientes asociados al programa de telefarmacia para SFT</t>
    </r>
  </si>
  <si>
    <r>
      <rPr>
        <b/>
        <sz val="11"/>
        <color theme="1"/>
        <rFont val="Calibri"/>
        <family val="2"/>
        <scheme val="minor"/>
      </rPr>
      <t>Indicador Nº 30</t>
    </r>
    <r>
      <rPr>
        <sz val="11"/>
        <color theme="1"/>
        <rFont val="Calibri"/>
        <family val="2"/>
        <scheme val="minor"/>
      </rPr>
      <t>: Reclamaciones y sugerencias recibidas en relación al programa de telefarmacia para SFT respecto a los pacientes incluidos en el programa de telefarmacia para SFT</t>
    </r>
  </si>
  <si>
    <r>
      <rPr>
        <b/>
        <sz val="11"/>
        <color theme="1"/>
        <rFont val="Calibri"/>
        <family val="2"/>
        <scheme val="minor"/>
      </rPr>
      <t>Indicador Nº 31</t>
    </r>
    <r>
      <rPr>
        <sz val="11"/>
        <color theme="1"/>
        <rFont val="Calibri"/>
        <family val="2"/>
        <scheme val="minor"/>
      </rPr>
      <t>: Pacientes incluidos en el programa de telefarmacia para DEI respecto a los pacientes externos del SFH</t>
    </r>
  </si>
  <si>
    <r>
      <rPr>
        <b/>
        <sz val="11"/>
        <color theme="1"/>
        <rFont val="Calibri"/>
        <family val="2"/>
        <scheme val="minor"/>
      </rPr>
      <t>Indicador Nº 32</t>
    </r>
    <r>
      <rPr>
        <sz val="11"/>
        <color theme="1"/>
        <rFont val="Calibri"/>
        <family val="2"/>
        <scheme val="minor"/>
      </rPr>
      <t>: Pacientes incluidos en el programa de telefarmacia para DEI respecto a los pacientes en el programa telefarmacia</t>
    </r>
  </si>
  <si>
    <r>
      <rPr>
        <b/>
        <sz val="11"/>
        <color theme="1"/>
        <rFont val="Calibri"/>
        <family val="2"/>
        <scheme val="minor"/>
      </rPr>
      <t>Indicador Nº 33</t>
    </r>
    <r>
      <rPr>
        <sz val="11"/>
        <color theme="1"/>
        <rFont val="Calibri"/>
        <family val="2"/>
        <scheme val="minor"/>
      </rPr>
      <t>: Teleconsultas programadas para DEI respecto al total de consultas programadas del SFH</t>
    </r>
  </si>
  <si>
    <r>
      <rPr>
        <b/>
        <sz val="11"/>
        <color theme="1"/>
        <rFont val="Calibri"/>
        <family val="2"/>
        <scheme val="minor"/>
      </rPr>
      <t>Indicador Nº 34</t>
    </r>
    <r>
      <rPr>
        <sz val="11"/>
        <color theme="1"/>
        <rFont val="Calibri"/>
        <family val="2"/>
        <scheme val="minor"/>
      </rPr>
      <t>: Teleconsultas programadas realizadas para DEI respecto a las teleconsultas programadas para DEI</t>
    </r>
  </si>
  <si>
    <r>
      <rPr>
        <b/>
        <sz val="11"/>
        <color theme="1"/>
        <rFont val="Calibri"/>
        <family val="2"/>
        <scheme val="minor"/>
      </rPr>
      <t>Indicador Nº 35</t>
    </r>
    <r>
      <rPr>
        <sz val="11"/>
        <color theme="1"/>
        <rFont val="Calibri"/>
        <family val="2"/>
        <scheme val="minor"/>
      </rPr>
      <t>: Teleconsultas programadas realizadas para DEI por paciente</t>
    </r>
  </si>
  <si>
    <r>
      <rPr>
        <b/>
        <sz val="11"/>
        <color theme="1"/>
        <rFont val="Calibri"/>
        <family val="2"/>
        <scheme val="minor"/>
      </rPr>
      <t>Indicador Nº 36</t>
    </r>
    <r>
      <rPr>
        <sz val="11"/>
        <color theme="1"/>
        <rFont val="Calibri"/>
        <family val="2"/>
        <scheme val="minor"/>
      </rPr>
      <t>: Teleconsultas programadas realizadas para DEI respecto a las DEIs realizadas</t>
    </r>
  </si>
  <si>
    <r>
      <rPr>
        <b/>
        <sz val="11"/>
        <color theme="1"/>
        <rFont val="Calibri"/>
        <family val="2"/>
        <scheme val="minor"/>
      </rPr>
      <t>Indicador Nº 37</t>
    </r>
    <r>
      <rPr>
        <sz val="11"/>
        <color theme="1"/>
        <rFont val="Calibri"/>
        <family val="2"/>
        <scheme val="minor"/>
      </rPr>
      <t>: DEIs programadas respecto a las dispensaciones programadas del SFH</t>
    </r>
  </si>
  <si>
    <r>
      <rPr>
        <b/>
        <sz val="11"/>
        <color theme="1"/>
        <rFont val="Calibri"/>
        <family val="2"/>
        <scheme val="minor"/>
      </rPr>
      <t>Indicador Nº 38</t>
    </r>
    <r>
      <rPr>
        <sz val="11"/>
        <color theme="1"/>
        <rFont val="Calibri"/>
        <family val="2"/>
        <scheme val="minor"/>
      </rPr>
      <t>: DEIs con incidencias registradas respecto a las DEIs programadas</t>
    </r>
  </si>
  <si>
    <r>
      <rPr>
        <b/>
        <sz val="11"/>
        <color theme="1"/>
        <rFont val="Calibri"/>
        <family val="2"/>
        <scheme val="minor"/>
      </rPr>
      <t>Indicador Nº 40</t>
    </r>
    <r>
      <rPr>
        <sz val="11"/>
        <color theme="1"/>
        <rFont val="Calibri"/>
        <family val="2"/>
        <scheme val="minor"/>
      </rPr>
      <t>: DEIs realizadas por paciente</t>
    </r>
  </si>
  <si>
    <r>
      <rPr>
        <b/>
        <sz val="11"/>
        <color theme="1"/>
        <rFont val="Calibri"/>
        <family val="2"/>
        <scheme val="minor"/>
      </rPr>
      <t>Indicador Nº 41</t>
    </r>
    <r>
      <rPr>
        <sz val="11"/>
        <color theme="1"/>
        <rFont val="Calibri"/>
        <family val="2"/>
        <scheme val="minor"/>
      </rPr>
      <t>: Estudios de investigación clínica o proyectos realizados asociados al programa de telefarmacia para DEI</t>
    </r>
  </si>
  <si>
    <r>
      <rPr>
        <b/>
        <sz val="11"/>
        <color theme="1"/>
        <rFont val="Calibri"/>
        <family val="2"/>
        <scheme val="minor"/>
      </rPr>
      <t>Indicador Nº 42</t>
    </r>
    <r>
      <rPr>
        <sz val="11"/>
        <color theme="1"/>
        <rFont val="Calibri"/>
        <family val="2"/>
        <scheme val="minor"/>
      </rPr>
      <t>: Estudios de investigación que evalúan la consecución de objetivos farmacoterapéuticos en pacientes asociados al programa de telefarmacia para DEI</t>
    </r>
  </si>
  <si>
    <r>
      <rPr>
        <b/>
        <sz val="11"/>
        <color theme="1"/>
        <rFont val="Calibri"/>
        <family val="2"/>
        <scheme val="minor"/>
      </rPr>
      <t>Indicador Nº 43</t>
    </r>
    <r>
      <rPr>
        <sz val="11"/>
        <color theme="1"/>
        <rFont val="Calibri"/>
        <family val="2"/>
        <scheme val="minor"/>
      </rPr>
      <t>: Estudios de investigación que evalúan PROMs en pacientes asociados al programa de telefarmacia para DEI</t>
    </r>
  </si>
  <si>
    <r>
      <rPr>
        <b/>
        <sz val="11"/>
        <color theme="1"/>
        <rFont val="Calibri"/>
        <family val="2"/>
        <scheme val="minor"/>
      </rPr>
      <t>Indicador Nº 44</t>
    </r>
    <r>
      <rPr>
        <sz val="11"/>
        <color theme="1"/>
        <rFont val="Calibri"/>
        <family val="2"/>
        <scheme val="minor"/>
      </rPr>
      <t>: Estudios de investigación que evalúan PREMs en pacientes asociados al programa de telefarmacia para DEI</t>
    </r>
  </si>
  <si>
    <r>
      <rPr>
        <b/>
        <sz val="11"/>
        <color theme="1"/>
        <rFont val="Calibri"/>
        <family val="2"/>
        <scheme val="minor"/>
      </rPr>
      <t>Indicador Nº 45</t>
    </r>
    <r>
      <rPr>
        <sz val="11"/>
        <color theme="1"/>
        <rFont val="Calibri"/>
        <family val="2"/>
        <scheme val="minor"/>
      </rPr>
      <t>: Reclamaciones y sugerencias recibidas en relación al programa de telefarmacia para DEI respecto a los pacientes incluidos en el programa de telefarmacia para DEI</t>
    </r>
  </si>
  <si>
    <r>
      <rPr>
        <b/>
        <sz val="11"/>
        <color theme="1"/>
        <rFont val="Calibri"/>
        <family val="2"/>
        <scheme val="minor"/>
      </rPr>
      <t>Indicador Nº 46</t>
    </r>
    <r>
      <rPr>
        <sz val="11"/>
        <color theme="1"/>
        <rFont val="Calibri"/>
        <family val="2"/>
        <scheme val="minor"/>
      </rPr>
      <t>: Pacientes del SFH que acceden a teleformación y teleinformación del programa de telefarmacia respecto a los pacientes del SFH</t>
    </r>
  </si>
  <si>
    <r>
      <rPr>
        <b/>
        <sz val="11"/>
        <color theme="1"/>
        <rFont val="Calibri"/>
        <family val="2"/>
        <scheme val="minor"/>
      </rPr>
      <t>Indicador Nº 47</t>
    </r>
    <r>
      <rPr>
        <sz val="11"/>
        <color theme="1"/>
        <rFont val="Calibri"/>
        <family val="2"/>
        <scheme val="minor"/>
      </rPr>
      <t>: Accesos al programa de teleinformación y teleformación respecto al total de pacientes SFH</t>
    </r>
  </si>
  <si>
    <r>
      <rPr>
        <b/>
        <sz val="11"/>
        <color theme="1"/>
        <rFont val="Calibri"/>
        <family val="2"/>
        <scheme val="minor"/>
      </rPr>
      <t>Indicador Nº 48</t>
    </r>
    <r>
      <rPr>
        <sz val="11"/>
        <color theme="1"/>
        <rFont val="Calibri"/>
        <family val="2"/>
        <scheme val="minor"/>
      </rPr>
      <t>: Interconsultas telemáticas registradas en la historia clínica en el SFH respecto a los profesionales del SFH</t>
    </r>
  </si>
  <si>
    <r>
      <rPr>
        <b/>
        <sz val="11"/>
        <color theme="1"/>
        <rFont val="Calibri"/>
        <family val="2"/>
        <scheme val="minor"/>
      </rPr>
      <t>Indicador Nº 49</t>
    </r>
    <r>
      <rPr>
        <sz val="11"/>
        <color theme="1"/>
        <rFont val="Calibri"/>
        <family val="2"/>
        <scheme val="minor"/>
      </rPr>
      <t>: Interconsultas telemáticas hospitalarias registradas en la historia clínica respecto a los pacientes ingresados en el centro</t>
    </r>
  </si>
  <si>
    <r>
      <rPr>
        <b/>
        <sz val="11"/>
        <color theme="1"/>
        <rFont val="Calibri"/>
        <family val="2"/>
        <scheme val="minor"/>
      </rPr>
      <t>Indicador Nº 50</t>
    </r>
    <r>
      <rPr>
        <sz val="11"/>
        <color theme="1"/>
        <rFont val="Calibri"/>
        <family val="2"/>
        <scheme val="minor"/>
      </rPr>
      <t>: Interconsultas telemáticas extra hospitalarias registradas en la historia clínica respecto a los pacientes externos</t>
    </r>
  </si>
  <si>
    <t>-</t>
  </si>
  <si>
    <t>Seleccionar</t>
  </si>
  <si>
    <r>
      <t xml:space="preserve">Estándar
</t>
    </r>
    <r>
      <rPr>
        <sz val="9"/>
        <rFont val="Calibri"/>
        <family val="2"/>
        <scheme val="minor"/>
      </rPr>
      <t>(A Completar por el SFH)</t>
    </r>
  </si>
  <si>
    <r>
      <t xml:space="preserve">Cronograma
</t>
    </r>
    <r>
      <rPr>
        <sz val="9"/>
        <rFont val="Calibri"/>
        <family val="2"/>
        <scheme val="minor"/>
      </rPr>
      <t>(A Completar por el SFH)</t>
    </r>
  </si>
  <si>
    <r>
      <t xml:space="preserve">Observaciones
</t>
    </r>
    <r>
      <rPr>
        <sz val="9"/>
        <rFont val="Calibri"/>
        <family val="2"/>
        <scheme val="minor"/>
      </rPr>
      <t>(A Completar por el SFH)</t>
    </r>
  </si>
  <si>
    <t xml:space="preserve">
</t>
  </si>
  <si>
    <t>Prioritario (✔️)</t>
  </si>
  <si>
    <t>✔️</t>
  </si>
  <si>
    <t>Resultado del indicador</t>
  </si>
  <si>
    <t>Nº de horas registradas dedicadas al programa de telefarmacia</t>
  </si>
  <si>
    <t>Nº de DEIs realizadas mediante [Insertar opción]</t>
  </si>
  <si>
    <r>
      <rPr>
        <b/>
        <sz val="11"/>
        <color theme="1"/>
        <rFont val="Calibri"/>
        <family val="2"/>
        <scheme val="minor"/>
      </rPr>
      <t>Indicador Nº 11.1</t>
    </r>
    <r>
      <rPr>
        <sz val="11"/>
        <color theme="1"/>
        <rFont val="Calibri"/>
        <family val="2"/>
        <scheme val="minor"/>
      </rPr>
      <t>: Pacientes incluidos en el programa de telefarmacia para SFT respecto al total de pacientes en el programa de telefarmacia</t>
    </r>
  </si>
  <si>
    <r>
      <rPr>
        <b/>
        <sz val="11"/>
        <color theme="1"/>
        <rFont val="Calibri"/>
        <family val="2"/>
        <scheme val="minor"/>
      </rPr>
      <t>Indicador Nº 11.2</t>
    </r>
    <r>
      <rPr>
        <sz val="11"/>
        <color theme="1"/>
        <rFont val="Calibri"/>
        <family val="2"/>
        <scheme val="minor"/>
      </rPr>
      <t>: Pacientes incluidos en el programa de telefarmacia para DEI respecto al total de pacientes en el programa de telefarmacia</t>
    </r>
  </si>
  <si>
    <r>
      <rPr>
        <b/>
        <sz val="11"/>
        <color theme="1"/>
        <rFont val="Calibri"/>
        <family val="2"/>
        <scheme val="minor"/>
      </rPr>
      <t>Indicador Nº 11.3</t>
    </r>
    <r>
      <rPr>
        <sz val="11"/>
        <color theme="1"/>
        <rFont val="Calibri"/>
        <family val="2"/>
        <scheme val="minor"/>
      </rPr>
      <t>: Pacientes incluidos en el programa de telefarmacia para Formación e información respecto al total de pacientes en el programa de telefarmacia</t>
    </r>
  </si>
  <si>
    <t>Definición</t>
  </si>
  <si>
    <t>Total de actividades de formación (sesión, taller, curso,  etc.) desarrolladas en el SFH sobre telefarmacia dirigidas a  los profesionales que están involucrados en la prestación del servicio de telefarmacia (FH, auxiliares, técnicos de farmacia u otros profesionales).</t>
  </si>
  <si>
    <t>Total de horas registradas del SFH computadas al desarrollo de la actividad de los programas de telefarmacia por parte de los profesionales.</t>
  </si>
  <si>
    <t>Total de horas trabajadas del SFH por parte de los profesionales del SFH.</t>
  </si>
  <si>
    <t xml:space="preserve">El presupuesto quedará sujeto a la definición de cada SFH. </t>
  </si>
  <si>
    <t>Total de consultas programadas para SFT que no están vinculadas a envío de medicación a distancia, que están incluidas en la agenda de citación para SFT y que se han realizado.</t>
  </si>
  <si>
    <t>Total de teleconsultas no programadas para SFT que no están vinculadas a envío de medicación a distancia, que están incluidas en la agenda de citación para SFT y que se han realizado.</t>
  </si>
  <si>
    <t>Total de pacientes externos que no requieren cuidado hospitalario, pero sí medicación que se suministra en el hospital, por tratarse de medicación de uso hospitalario.</t>
  </si>
  <si>
    <t>Total de las teleconsultass sincrónicas (ej. teléfono, videollamada) programadas en la agenda de citación vinculadas a la dispensación y entrega informada de medicamentos a distancia.</t>
  </si>
  <si>
    <t>Total de teleconsultas programadas para DEI, que están incluidas en la agenda de citación para DEI y que se han realizado.</t>
  </si>
  <si>
    <t>Nº de DEIs realizadas en el domicilio del paciente</t>
  </si>
  <si>
    <t>Nº de DEIs realizadas en el centro de atención primaria</t>
  </si>
  <si>
    <t>Nº de DEIs realizadas en la farmacia comunitaria</t>
  </si>
  <si>
    <t>Nº de DEIs realizadas mediante geolocalización</t>
  </si>
  <si>
    <t>Nº de DEIs realizadas mediante dispensación hospitalaria con teleconsulta previa</t>
  </si>
  <si>
    <t>Total de dispensaciones programadas del servicio, tanto dispensaciones a distancia como dispensaciones presenciales en el SFH.</t>
  </si>
  <si>
    <t>Total de DEIs que hayan presentado alguna incidencia.</t>
  </si>
  <si>
    <t>Total de pacientes que ingresan a un hospital u otra institución de atención médica.</t>
  </si>
  <si>
    <t>Total de accesos contabilizados a través del uso de las tecnologías de la información a plataformas de teleinformación y teleformación (web, redes sociales, blogs, wikis y otros servicios multimedia interconectados).</t>
  </si>
  <si>
    <t>Total de interconsultas telemáticas registradas en la historia clínica recibidas o enviadas a FH.</t>
  </si>
  <si>
    <t>Total de especialistas de FH que forman parte del equipo del SFH.</t>
  </si>
  <si>
    <t>Total de interconsultas telemáticas registradas en la historia clínica recibidas o enviadas a FH con otros servicios o unidades asistenciales del hospital.</t>
  </si>
  <si>
    <t>Total de los costes directos del programa de telefarmacia desarrollado. Los costes directos incluyen las inversiones realizadas en acondicionamientos de salas, equipos tecnológicos, softwares, licencias, y su respectivo mantenimiento periódico; coste del personal adicional contratado para llevar a cabo las tareas de telefarmacia y el gasto derivado de dispensaciones de medicamentos a distancia.</t>
  </si>
  <si>
    <t>Total de teleconsultas programadas y consultas presenciales programadas.</t>
  </si>
  <si>
    <t>Total de pacientes incluidos en el programa de telefarmacia para SFT a través de teleconsulta. La teleconsulta hace referencia a las teleconsultas sincrónicas (ej. teléfono, videollamada) incluidas en la agenda de citación para seguimiento farmacoterapéutico (no vinculadas a envío de medicación a distancia).</t>
  </si>
  <si>
    <t>Total de pacientes incluidos en el programa de telefarmacia para SFT a través de telemonitorización. La telemonitorización hace referencia a los programas que utilizan dispositivos portátiles (wearables) o aplicaciones móviles (apps) con el objetivo de establecer un registro y monitorización telemática de información proporcionada por el paciente. Puede ser asincrónica (cuando se almacenen o registren datos para posteriormente ser transferidos al profesional sanitario) o sincrónica (a tiempo real).</t>
  </si>
  <si>
    <t>Nº de DEIs realizadas</t>
  </si>
  <si>
    <t>Nº de DEIs en centros sociosanitarios</t>
  </si>
  <si>
    <t>Total de pacientes incluidos en el programa de telefarmacia para SFT.</t>
  </si>
  <si>
    <t>Total de pacientes incluidos en el programa de telefarmacia para DEI.</t>
  </si>
  <si>
    <t>Total de pacientes incluidos en el programa de telefarmacia para Formación e información.</t>
  </si>
  <si>
    <t>Total de pacientes incluidos en los programas de telefarmacia desarrollados en el SFH en cada ámbito de aplicación (SFT, DEI, Formación e información y Coordinación con el equipo asistencial).</t>
  </si>
  <si>
    <t>Total de teleconsultas para SFT que no están vinculadas a envío de medicación a distancia y que están incluidas en la agenda de citación para SFT.</t>
  </si>
  <si>
    <t>Total de teleconsultas realizadas, ya sean programadas o no programadas.</t>
  </si>
  <si>
    <t>Total de las reclamaciones y  sugerencias que se han recibido en relación a los programas de telefarmacia para SFT.</t>
  </si>
  <si>
    <t>Total de DEIs realizadas cuyo punto de entrega es el domicilio del paciente.</t>
  </si>
  <si>
    <t>Total de DEIs realizadas cuyo punto de entrega es el centro de atención primaria.</t>
  </si>
  <si>
    <t>Total de DEIs realizadas cuyo punto de entrega es la farmacia comunitaria.</t>
  </si>
  <si>
    <t>Total de DEIs realizadas cuyo punto de entrega es el centro sociosanitario.</t>
  </si>
  <si>
    <t>Total de DEIs realizadas basadas en dispensación hospitalaria con teleconsulta previa.</t>
  </si>
  <si>
    <t>Total de DEIs realizadas basadas en geolización.</t>
  </si>
  <si>
    <t>Total de DEIs realizadas en cada punto de entregada (domicilio del paciente, centro de atención primaria, farmacia comunitaria, centro sociosanitario, geolocalización).</t>
  </si>
  <si>
    <t>Total de DEIs programadas en el SFH.</t>
  </si>
  <si>
    <t>Total de las reclamaciones y  sugerencias que se han recibido en relación a los programas de telefarmacia para DEI.</t>
  </si>
  <si>
    <t>Total de interconsultas telemáticas registradas en la historia clínica recibidas o enviadas a FH con otros servicios o unidades asistenciales extra hospitalarias (farmacéuticos de atención primaria, médicos de atención primaria, profesionales sanitarios de centros sociosanitarios, etc.).</t>
  </si>
  <si>
    <t>Total de estudios de investigación clínica o proyectos realizados asociados al programa de telefarmacia para SFT</t>
  </si>
  <si>
    <t>Total de estudios de investigación que evalúan la consecución de objetivos farmacoterapéuticos en pacientes asociados al programa de telefarmacia para SFT</t>
  </si>
  <si>
    <t>Total de estudios de investigación que evalúan PROMs en pacientes asociados al programa de telefarmacia para SFT</t>
  </si>
  <si>
    <t>Total de estudios de investigación que evalúan PREMs en pacientes asociados al programa de telefarmacia para SFT</t>
  </si>
  <si>
    <t>Total de estudios de investigación clínica o proyectos realizados asociados al programa de telefarmacia para DEI.</t>
  </si>
  <si>
    <t>Total de estudios de investigación que evalúan la consecución de objetivos farmacoterapéuticos en pacientes asociados al programa de telefarmacia para DEI.</t>
  </si>
  <si>
    <t>Total de estudios de investigación que evalúan PROMs en pacientes asociados al programa de telefarmacia para DEI.</t>
  </si>
  <si>
    <t>Total de estudios de investigación que evalúan PREMs en pacientes asociados al programa de telefarmacia para DEI.</t>
  </si>
  <si>
    <r>
      <rPr>
        <b/>
        <sz val="11"/>
        <color theme="1"/>
        <rFont val="Calibri"/>
        <family val="2"/>
        <scheme val="minor"/>
      </rPr>
      <t>Indicador 39.1</t>
    </r>
    <r>
      <rPr>
        <sz val="11"/>
        <color theme="1"/>
        <rFont val="Calibri"/>
        <family val="2"/>
        <scheme val="minor"/>
      </rPr>
      <t>: Nº de DEIs realizadas en el domicilio del paciente respecto a las DEIs realizadas</t>
    </r>
  </si>
  <si>
    <r>
      <rPr>
        <b/>
        <sz val="11"/>
        <color theme="1"/>
        <rFont val="Calibri"/>
        <family val="2"/>
        <scheme val="minor"/>
      </rPr>
      <t>Indicador 39.2</t>
    </r>
    <r>
      <rPr>
        <sz val="11"/>
        <color theme="1"/>
        <rFont val="Calibri"/>
        <family val="2"/>
        <scheme val="minor"/>
      </rPr>
      <t>: Nº de DEIs realizadas en el centro de atención primaria respecto a las DEIs realizadas</t>
    </r>
  </si>
  <si>
    <r>
      <rPr>
        <b/>
        <sz val="11"/>
        <color theme="1"/>
        <rFont val="Calibri"/>
        <family val="2"/>
        <scheme val="minor"/>
      </rPr>
      <t>Indicador 39.3</t>
    </r>
    <r>
      <rPr>
        <sz val="11"/>
        <color theme="1"/>
        <rFont val="Calibri"/>
        <family val="2"/>
        <scheme val="minor"/>
      </rPr>
      <t>: Nº de DEIs realizadas en la farmacia comunitaria respecto a las DEIs realizadas</t>
    </r>
  </si>
  <si>
    <r>
      <rPr>
        <b/>
        <sz val="11"/>
        <color theme="1"/>
        <rFont val="Calibri"/>
        <family val="2"/>
        <scheme val="minor"/>
      </rPr>
      <t>Indicador 39.4</t>
    </r>
    <r>
      <rPr>
        <sz val="11"/>
        <color theme="1"/>
        <rFont val="Calibri"/>
        <family val="2"/>
        <scheme val="minor"/>
      </rPr>
      <t>: Nº de DEIs realizadas mediante geolocalización respecto a las DEIs realizadas</t>
    </r>
  </si>
  <si>
    <r>
      <rPr>
        <b/>
        <sz val="11"/>
        <color theme="1"/>
        <rFont val="Calibri"/>
        <family val="2"/>
        <scheme val="minor"/>
      </rPr>
      <t>Indicador 39.6</t>
    </r>
    <r>
      <rPr>
        <sz val="11"/>
        <color theme="1"/>
        <rFont val="Calibri"/>
        <family val="2"/>
        <scheme val="minor"/>
      </rPr>
      <t>: Nº de DEIs realizadas mediante dispensación hospitalaria con teleconsulta previa respecto a las DEIs realizadas</t>
    </r>
  </si>
  <si>
    <t>Total de pacientes externos y ambulantes. Los pacientes externos incluyen aquellos pacientes que no requieren cuidado hospitalario, pero sí medicación que se suministra en el hospital por tratarse de medicación de uso hospitalario. Los pacientes ambulantes (pacientes de día o pacientes diurnos) incluyen aquellos pacientes que visitan un establecimiento de atención de la salud por razones de diagnóstico o tratamiento sin pasar la noche en el mismo.</t>
  </si>
  <si>
    <t>Valor</t>
  </si>
  <si>
    <r>
      <t>Fórmula: (a</t>
    </r>
    <r>
      <rPr>
        <vertAlign val="subscript"/>
        <sz val="11"/>
        <rFont val="Calibri"/>
        <family val="2"/>
        <scheme val="minor"/>
      </rPr>
      <t>1</t>
    </r>
    <r>
      <rPr>
        <sz val="11"/>
        <rFont val="Calibri"/>
        <family val="2"/>
        <scheme val="minor"/>
      </rPr>
      <t>/b)*100
a</t>
    </r>
    <r>
      <rPr>
        <vertAlign val="subscript"/>
        <sz val="11"/>
        <rFont val="Calibri"/>
        <family val="2"/>
        <scheme val="minor"/>
      </rPr>
      <t>1</t>
    </r>
    <r>
      <rPr>
        <sz val="11"/>
        <rFont val="Calibri"/>
        <family val="2"/>
        <scheme val="minor"/>
      </rPr>
      <t>= Nº de DEIs realizadas en el domicilio del paciente
b = Nº de DEIs realizadas</t>
    </r>
  </si>
  <si>
    <r>
      <t>Fórmula: (a</t>
    </r>
    <r>
      <rPr>
        <vertAlign val="subscript"/>
        <sz val="11"/>
        <rFont val="Calibri"/>
        <family val="2"/>
        <scheme val="minor"/>
      </rPr>
      <t>2</t>
    </r>
    <r>
      <rPr>
        <sz val="11"/>
        <rFont val="Calibri"/>
        <family val="2"/>
        <scheme val="minor"/>
      </rPr>
      <t>/b)*100
a</t>
    </r>
    <r>
      <rPr>
        <vertAlign val="subscript"/>
        <sz val="11"/>
        <rFont val="Calibri"/>
        <family val="2"/>
        <scheme val="minor"/>
      </rPr>
      <t>2</t>
    </r>
    <r>
      <rPr>
        <sz val="11"/>
        <rFont val="Calibri"/>
        <family val="2"/>
        <scheme val="minor"/>
      </rPr>
      <t>= Nº de DEIs realizadas en el centro de atención primaria
b = Nº de DEIs realizadas</t>
    </r>
  </si>
  <si>
    <r>
      <t>Fórmula: (a</t>
    </r>
    <r>
      <rPr>
        <vertAlign val="subscript"/>
        <sz val="11"/>
        <rFont val="Calibri"/>
        <family val="2"/>
        <scheme val="minor"/>
      </rPr>
      <t>3</t>
    </r>
    <r>
      <rPr>
        <sz val="11"/>
        <rFont val="Calibri"/>
        <family val="2"/>
        <scheme val="minor"/>
      </rPr>
      <t>/b)*100
a</t>
    </r>
    <r>
      <rPr>
        <vertAlign val="subscript"/>
        <sz val="11"/>
        <rFont val="Calibri"/>
        <family val="2"/>
        <scheme val="minor"/>
      </rPr>
      <t>3</t>
    </r>
    <r>
      <rPr>
        <sz val="11"/>
        <rFont val="Calibri"/>
        <family val="2"/>
        <scheme val="minor"/>
      </rPr>
      <t>= Nº de DEIs realizadas en la farmacia comunitaria
b = Nº de DEIs realizadas</t>
    </r>
  </si>
  <si>
    <r>
      <t>Fórmula: (a</t>
    </r>
    <r>
      <rPr>
        <vertAlign val="subscript"/>
        <sz val="11"/>
        <rFont val="Calibri"/>
        <family val="2"/>
        <scheme val="minor"/>
      </rPr>
      <t>4</t>
    </r>
    <r>
      <rPr>
        <sz val="11"/>
        <rFont val="Calibri"/>
        <family val="2"/>
        <scheme val="minor"/>
      </rPr>
      <t>/b)*100
a</t>
    </r>
    <r>
      <rPr>
        <vertAlign val="subscript"/>
        <sz val="11"/>
        <rFont val="Calibri"/>
        <family val="2"/>
        <scheme val="minor"/>
      </rPr>
      <t>4</t>
    </r>
    <r>
      <rPr>
        <sz val="11"/>
        <rFont val="Calibri"/>
        <family val="2"/>
        <scheme val="minor"/>
      </rPr>
      <t>= Nº de DEIs realizadas mediante geolocalización
b = Nº de DEIs realizadas</t>
    </r>
  </si>
  <si>
    <r>
      <rPr>
        <b/>
        <sz val="11"/>
        <color theme="1"/>
        <rFont val="Calibri"/>
        <family val="2"/>
        <scheme val="minor"/>
      </rPr>
      <t>Indicador 39.5</t>
    </r>
    <r>
      <rPr>
        <sz val="11"/>
        <color theme="1"/>
        <rFont val="Calibri"/>
        <family val="2"/>
        <scheme val="minor"/>
      </rPr>
      <t>: Nº de DEIs en el centro sociosanitario respecto a las DEIs realizadas</t>
    </r>
  </si>
  <si>
    <r>
      <t>Fórmula: (a</t>
    </r>
    <r>
      <rPr>
        <vertAlign val="subscript"/>
        <sz val="11"/>
        <rFont val="Calibri"/>
        <family val="2"/>
        <scheme val="minor"/>
      </rPr>
      <t>5</t>
    </r>
    <r>
      <rPr>
        <sz val="11"/>
        <rFont val="Calibri"/>
        <family val="2"/>
        <scheme val="minor"/>
      </rPr>
      <t>/b)*100
a</t>
    </r>
    <r>
      <rPr>
        <vertAlign val="subscript"/>
        <sz val="11"/>
        <rFont val="Calibri"/>
        <family val="2"/>
        <scheme val="minor"/>
      </rPr>
      <t>5</t>
    </r>
    <r>
      <rPr>
        <sz val="11"/>
        <rFont val="Calibri"/>
        <family val="2"/>
        <scheme val="minor"/>
      </rPr>
      <t>= Nº de DEIs realizadas en el centro sociosanitario
b = Nº de DEIs realizadas</t>
    </r>
  </si>
  <si>
    <r>
      <t>Fórmula: (a</t>
    </r>
    <r>
      <rPr>
        <vertAlign val="subscript"/>
        <sz val="11"/>
        <rFont val="Calibri"/>
        <family val="2"/>
        <scheme val="minor"/>
      </rPr>
      <t>6</t>
    </r>
    <r>
      <rPr>
        <sz val="11"/>
        <rFont val="Calibri"/>
        <family val="2"/>
        <scheme val="minor"/>
      </rPr>
      <t>/b)*100
a</t>
    </r>
    <r>
      <rPr>
        <vertAlign val="subscript"/>
        <sz val="11"/>
        <rFont val="Calibri"/>
        <family val="2"/>
        <scheme val="minor"/>
      </rPr>
      <t>6</t>
    </r>
    <r>
      <rPr>
        <sz val="11"/>
        <rFont val="Calibri"/>
        <family val="2"/>
        <scheme val="minor"/>
      </rPr>
      <t>= Nº de DEIs realizadas mediante dispensación hospitalaria con teleconsulta previa
b = Nº de DEIs realizadas</t>
    </r>
  </si>
  <si>
    <r>
      <t>Fórmula: (a</t>
    </r>
    <r>
      <rPr>
        <vertAlign val="subscript"/>
        <sz val="11"/>
        <rFont val="Calibri"/>
        <family val="2"/>
        <scheme val="minor"/>
      </rPr>
      <t>7</t>
    </r>
    <r>
      <rPr>
        <sz val="11"/>
        <rFont val="Calibri"/>
        <family val="2"/>
        <scheme val="minor"/>
      </rPr>
      <t>/b)*100
a</t>
    </r>
    <r>
      <rPr>
        <vertAlign val="subscript"/>
        <sz val="11"/>
        <rFont val="Calibri"/>
        <family val="2"/>
        <scheme val="minor"/>
      </rPr>
      <t>7</t>
    </r>
    <r>
      <rPr>
        <sz val="11"/>
        <rFont val="Calibri"/>
        <family val="2"/>
        <scheme val="minor"/>
      </rPr>
      <t>= Nº de DEIs realizadas mediante [Insertar opción]
b = Nº de DEIs realizadas</t>
    </r>
  </si>
  <si>
    <r>
      <t>Fórmula: (a</t>
    </r>
    <r>
      <rPr>
        <vertAlign val="subscript"/>
        <sz val="11"/>
        <rFont val="Calibri"/>
        <family val="2"/>
        <scheme val="minor"/>
      </rPr>
      <t>8</t>
    </r>
    <r>
      <rPr>
        <sz val="11"/>
        <rFont val="Calibri"/>
        <family val="2"/>
        <scheme val="minor"/>
      </rPr>
      <t>/b)*100
a</t>
    </r>
    <r>
      <rPr>
        <vertAlign val="subscript"/>
        <sz val="11"/>
        <rFont val="Calibri"/>
        <family val="2"/>
        <scheme val="minor"/>
      </rPr>
      <t>8</t>
    </r>
    <r>
      <rPr>
        <sz val="11"/>
        <rFont val="Calibri"/>
        <family val="2"/>
        <scheme val="minor"/>
      </rPr>
      <t>= Nº de DEIs realizadas mediante [Insertar opción]
b = Nº de DEIs realizadas</t>
    </r>
  </si>
  <si>
    <r>
      <t>Fórmula: (a</t>
    </r>
    <r>
      <rPr>
        <vertAlign val="subscript"/>
        <sz val="11"/>
        <rFont val="Calibri"/>
        <family val="2"/>
        <scheme val="minor"/>
      </rPr>
      <t>9</t>
    </r>
    <r>
      <rPr>
        <sz val="11"/>
        <rFont val="Calibri"/>
        <family val="2"/>
        <scheme val="minor"/>
      </rPr>
      <t>/b)*100
a</t>
    </r>
    <r>
      <rPr>
        <vertAlign val="subscript"/>
        <sz val="11"/>
        <rFont val="Calibri"/>
        <family val="2"/>
        <scheme val="minor"/>
      </rPr>
      <t>9</t>
    </r>
    <r>
      <rPr>
        <sz val="11"/>
        <rFont val="Calibri"/>
        <family val="2"/>
        <scheme val="minor"/>
      </rPr>
      <t>= Nº de DEIs realizadas mediante [Insertar opción]
b = Nº de DEIs realizadas</t>
    </r>
  </si>
  <si>
    <r>
      <t>Fórmula: (a</t>
    </r>
    <r>
      <rPr>
        <vertAlign val="subscript"/>
        <sz val="11"/>
        <rFont val="Calibri"/>
        <family val="2"/>
        <scheme val="minor"/>
      </rPr>
      <t>10</t>
    </r>
    <r>
      <rPr>
        <sz val="11"/>
        <rFont val="Calibri"/>
        <family val="2"/>
        <scheme val="minor"/>
      </rPr>
      <t>/b)*100
a</t>
    </r>
    <r>
      <rPr>
        <vertAlign val="subscript"/>
        <sz val="11"/>
        <rFont val="Calibri"/>
        <family val="2"/>
        <scheme val="minor"/>
      </rPr>
      <t>10</t>
    </r>
    <r>
      <rPr>
        <sz val="11"/>
        <rFont val="Calibri"/>
        <family val="2"/>
        <scheme val="minor"/>
      </rPr>
      <t>= Nº de DEIs realizadas mediante [Insertar opción]
b = Nº de DEIs realizadas</t>
    </r>
  </si>
  <si>
    <r>
      <t>Fórmula: (a</t>
    </r>
    <r>
      <rPr>
        <vertAlign val="subscript"/>
        <sz val="11"/>
        <rFont val="Calibri"/>
        <family val="2"/>
        <scheme val="minor"/>
      </rPr>
      <t>1</t>
    </r>
    <r>
      <rPr>
        <sz val="11"/>
        <rFont val="Calibri"/>
        <family val="2"/>
        <scheme val="minor"/>
      </rPr>
      <t>/b)*100
a</t>
    </r>
    <r>
      <rPr>
        <vertAlign val="subscript"/>
        <sz val="11"/>
        <rFont val="Calibri"/>
        <family val="2"/>
        <scheme val="minor"/>
      </rPr>
      <t>1</t>
    </r>
    <r>
      <rPr>
        <sz val="11"/>
        <rFont val="Calibri"/>
        <family val="2"/>
        <scheme val="minor"/>
      </rPr>
      <t xml:space="preserve">= Nº de pacientes incluidos en el programa de telefarmacia para SFT
b = Nº de pacientes incluidos en el programa de telefarmacia </t>
    </r>
  </si>
  <si>
    <r>
      <t>Fórmula: (a</t>
    </r>
    <r>
      <rPr>
        <vertAlign val="subscript"/>
        <sz val="11"/>
        <rFont val="Calibri"/>
        <family val="2"/>
        <scheme val="minor"/>
      </rPr>
      <t>2</t>
    </r>
    <r>
      <rPr>
        <sz val="11"/>
        <rFont val="Calibri"/>
        <family val="2"/>
        <scheme val="minor"/>
      </rPr>
      <t>/b)*100
a</t>
    </r>
    <r>
      <rPr>
        <vertAlign val="subscript"/>
        <sz val="11"/>
        <rFont val="Calibri"/>
        <family val="2"/>
        <scheme val="minor"/>
      </rPr>
      <t>2</t>
    </r>
    <r>
      <rPr>
        <sz val="11"/>
        <rFont val="Calibri"/>
        <family val="2"/>
        <scheme val="minor"/>
      </rPr>
      <t xml:space="preserve"> = Nº de pacientes incluidos en el programa de telefarmacia para DEI
b = Nº de pacientes incluidos en el programa de telefarmacia </t>
    </r>
  </si>
  <si>
    <r>
      <t>Fórmula:  (a</t>
    </r>
    <r>
      <rPr>
        <vertAlign val="subscript"/>
        <sz val="11"/>
        <rFont val="Calibri"/>
        <family val="2"/>
        <scheme val="minor"/>
      </rPr>
      <t>3</t>
    </r>
    <r>
      <rPr>
        <sz val="11"/>
        <rFont val="Calibri"/>
        <family val="2"/>
        <scheme val="minor"/>
      </rPr>
      <t>/b)*100
a</t>
    </r>
    <r>
      <rPr>
        <vertAlign val="subscript"/>
        <sz val="11"/>
        <rFont val="Calibri"/>
        <family val="2"/>
        <scheme val="minor"/>
      </rPr>
      <t>3</t>
    </r>
    <r>
      <rPr>
        <sz val="11"/>
        <rFont val="Calibri"/>
        <family val="2"/>
        <scheme val="minor"/>
      </rPr>
      <t xml:space="preserve">= Nº  de pacientes incluidos en el programa de telefarmacia para Formación e información 
b = Nº de pacientes incluidos en el programa de telefarmacia </t>
    </r>
  </si>
  <si>
    <t>Nº de pacientes incluidos en el programa de telefarmacia para Coordinación con el equipo asistencial</t>
  </si>
  <si>
    <t>Total de pacientes incluidos en el programa de telefarmacia para Coordinación con el equipo asistencial.</t>
  </si>
  <si>
    <r>
      <rPr>
        <b/>
        <sz val="11"/>
        <color theme="1"/>
        <rFont val="Calibri"/>
        <family val="2"/>
        <scheme val="minor"/>
      </rPr>
      <t>Indicador Nº 11.4</t>
    </r>
    <r>
      <rPr>
        <sz val="11"/>
        <color theme="1"/>
        <rFont val="Calibri"/>
        <family val="2"/>
        <scheme val="minor"/>
      </rPr>
      <t>: Pacientes incluidos en el programa de telefarmacia para Coordinación con el equipo asistencial respecto al total de pacientes en el programa de telefarmacia</t>
    </r>
  </si>
  <si>
    <r>
      <t>Fórmula:  (a</t>
    </r>
    <r>
      <rPr>
        <vertAlign val="subscript"/>
        <sz val="11"/>
        <rFont val="Calibri"/>
        <family val="2"/>
        <scheme val="minor"/>
      </rPr>
      <t>4</t>
    </r>
    <r>
      <rPr>
        <sz val="11"/>
        <rFont val="Calibri"/>
        <family val="2"/>
        <scheme val="minor"/>
      </rPr>
      <t>/b)*100
a</t>
    </r>
    <r>
      <rPr>
        <vertAlign val="subscript"/>
        <sz val="11"/>
        <rFont val="Calibri"/>
        <family val="2"/>
        <scheme val="minor"/>
      </rPr>
      <t>4</t>
    </r>
    <r>
      <rPr>
        <sz val="11"/>
        <rFont val="Calibri"/>
        <family val="2"/>
        <scheme val="minor"/>
      </rPr>
      <t xml:space="preserve">= Nº  de pacientes incluidos en el programa de telefarmacia para Coordinación con el equipo asistencial
b = Nº de pacientes incluidos en el programa de telefarmacia </t>
    </r>
  </si>
  <si>
    <r>
      <rPr>
        <b/>
        <sz val="11"/>
        <color theme="1"/>
        <rFont val="Calibri"/>
        <family val="2"/>
        <scheme val="minor"/>
      </rPr>
      <t>Indicador Nº 10</t>
    </r>
    <r>
      <rPr>
        <sz val="11"/>
        <color theme="1"/>
        <rFont val="Calibri"/>
        <family val="2"/>
        <scheme val="minor"/>
      </rPr>
      <t>: Pacientes incluidos en el programa de telefarmacia respecto a los pacientes del SFH.</t>
    </r>
  </si>
  <si>
    <t>Fórmula: (a1+a2+a3+a4/b) *100
ai = Nº de pacientes incluidos en el programa de telefarmacia 
b = Nº de pacientes del SFH</t>
  </si>
  <si>
    <t>Fórmula: (a/b)*100
a = Nº de pacientes que acceden a teleformación y teleinformación mediante el programa de telefarmacia 
b = Nº de pacientes del SFH</t>
  </si>
  <si>
    <r>
      <rPr>
        <b/>
        <sz val="11"/>
        <color theme="1"/>
        <rFont val="Calibri"/>
        <family val="2"/>
        <scheme val="minor"/>
      </rPr>
      <t>Indicador Nº 2</t>
    </r>
    <r>
      <rPr>
        <sz val="11"/>
        <color theme="1"/>
        <rFont val="Calibri"/>
        <family val="2"/>
        <scheme val="minor"/>
      </rPr>
      <t>: PNT para cada ámbito del programa de telefarmacia</t>
    </r>
  </si>
  <si>
    <r>
      <rPr>
        <b/>
        <sz val="11"/>
        <color theme="1"/>
        <rFont val="Calibri"/>
        <family val="2"/>
        <scheme val="minor"/>
      </rPr>
      <t>Indicador Nº 3</t>
    </r>
    <r>
      <rPr>
        <sz val="11"/>
        <color theme="1"/>
        <rFont val="Calibri"/>
        <family val="2"/>
        <scheme val="minor"/>
      </rPr>
      <t>: Plan de recursos estructurales y tecnológicos</t>
    </r>
  </si>
  <si>
    <r>
      <rPr>
        <b/>
        <sz val="11"/>
        <color theme="1"/>
        <rFont val="Calibri"/>
        <family val="2"/>
        <scheme val="minor"/>
      </rPr>
      <t>Indicador Nº 4</t>
    </r>
    <r>
      <rPr>
        <sz val="11"/>
        <color theme="1"/>
        <rFont val="Calibri"/>
        <family val="2"/>
        <scheme val="minor"/>
      </rPr>
      <t>: Plan de recursos humanos</t>
    </r>
  </si>
  <si>
    <r>
      <rPr>
        <b/>
        <sz val="11"/>
        <color theme="1"/>
        <rFont val="Calibri"/>
        <family val="2"/>
        <scheme val="minor"/>
      </rPr>
      <t>Indicador Nº 5</t>
    </r>
    <r>
      <rPr>
        <sz val="11"/>
        <color theme="1"/>
        <rFont val="Calibri"/>
        <family val="2"/>
        <scheme val="minor"/>
      </rPr>
      <t>: Plan de formación para profesionales</t>
    </r>
  </si>
  <si>
    <r>
      <rPr>
        <b/>
        <sz val="11"/>
        <color theme="1"/>
        <rFont val="Calibri"/>
        <family val="2"/>
        <scheme val="minor"/>
      </rPr>
      <t>Indicador Nº 6</t>
    </r>
    <r>
      <rPr>
        <sz val="11"/>
        <color theme="1"/>
        <rFont val="Calibri"/>
        <family val="2"/>
        <scheme val="minor"/>
      </rPr>
      <t>: Plan de formación para pacientes</t>
    </r>
  </si>
  <si>
    <r>
      <rPr>
        <b/>
        <sz val="11"/>
        <color theme="1"/>
        <rFont val="Calibri"/>
        <family val="2"/>
        <scheme val="minor"/>
      </rPr>
      <t>Indicador Nº 7</t>
    </r>
    <r>
      <rPr>
        <sz val="11"/>
        <color theme="1"/>
        <rFont val="Calibri"/>
        <family val="2"/>
        <scheme val="minor"/>
      </rPr>
      <t>: Plan de gestión de la calidad</t>
    </r>
  </si>
  <si>
    <r>
      <rPr>
        <b/>
        <sz val="11"/>
        <color theme="1"/>
        <rFont val="Calibri"/>
        <family val="2"/>
        <scheme val="minor"/>
      </rPr>
      <t>Indicador Nº 8</t>
    </r>
    <r>
      <rPr>
        <sz val="11"/>
        <color theme="1"/>
        <rFont val="Calibri"/>
        <family val="2"/>
        <scheme val="minor"/>
      </rPr>
      <t>: Plan de capacidad y contingencia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</si>
</sst>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u/>
      <sz val="16"/>
      <color theme="1"/>
      <name val="Calibri"/>
      <family val="2"/>
      <scheme val="minor"/>
    </font>
    <font>
      <sz val="11"/>
      <name val="Calibri"/>
      <family val="2"/>
      <scheme val="minor"/>
    </font>
    <font>
      <b/>
      <sz val="11"/>
      <name val="Calibri"/>
      <family val="2"/>
      <scheme val="minor"/>
    </font>
    <font>
      <sz val="9"/>
      <name val="Calibri"/>
      <family val="2"/>
      <scheme val="minor"/>
    </font>
    <font>
      <b/>
      <sz val="36"/>
      <color rgb="FF2F5496"/>
      <name val="Calibri Light"/>
      <family val="2"/>
    </font>
    <font>
      <b/>
      <i/>
      <sz val="14"/>
      <color rgb="FF808080"/>
      <name val="Calibri Light"/>
      <family val="2"/>
    </font>
    <font>
      <sz val="12"/>
      <name val="Calibri"/>
      <family val="2"/>
    </font>
    <font>
      <b/>
      <sz val="10"/>
      <name val="Calibri"/>
      <family val="2"/>
      <scheme val="minor"/>
    </font>
    <font>
      <sz val="11"/>
      <color theme="1"/>
      <name val="Calibri"/>
      <family val="2"/>
      <scheme val="minor"/>
    </font>
    <font>
      <b/>
      <sz val="11"/>
      <color rgb="FF108D8A"/>
      <name val="Calibri"/>
      <family val="2"/>
      <scheme val="minor"/>
    </font>
    <font>
      <vertAlign val="subscript"/>
      <sz val="11"/>
      <name val="Calibri"/>
      <family val="2"/>
      <scheme val="minor"/>
    </font>
  </fonts>
  <fills count="7">
    <fill>
      <patternFill patternType="none"/>
    </fill>
    <fill>
      <patternFill patternType="gray125"/>
    </fill>
    <fill>
      <patternFill patternType="solid">
        <fgColor rgb="FF13A7A6"/>
        <bgColor indexed="64"/>
      </patternFill>
    </fill>
    <fill>
      <patternFill patternType="solid">
        <fgColor rgb="FF808080"/>
        <bgColor indexed="64"/>
      </patternFill>
    </fill>
    <fill>
      <patternFill patternType="solid">
        <fgColor rgb="FFD5FBFA"/>
        <bgColor indexed="64"/>
      </patternFill>
    </fill>
    <fill>
      <patternFill patternType="solid">
        <fgColor theme="4" tint="0.59999389629810485"/>
        <bgColor indexed="64"/>
      </patternFill>
    </fill>
    <fill>
      <patternFill patternType="solid">
        <fgColor theme="3" tint="0.79998168889431442"/>
        <bgColor indexed="64"/>
      </patternFill>
    </fill>
  </fills>
  <borders count="31">
    <border>
      <left/>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rgb="FF13A7A6"/>
      </bottom>
      <diagonal/>
    </border>
    <border>
      <left style="thin">
        <color theme="0" tint="-0.499984740745262"/>
      </left>
      <right/>
      <top style="thin">
        <color rgb="FF13A7A6"/>
      </top>
      <bottom style="thin">
        <color rgb="FF13A7A6"/>
      </bottom>
      <diagonal/>
    </border>
    <border>
      <left style="dashDotDot">
        <color theme="0" tint="-0.14996795556505021"/>
      </left>
      <right style="thin">
        <color theme="0" tint="-0.499984740745262"/>
      </right>
      <top style="thin">
        <color rgb="FF13A7A6"/>
      </top>
      <bottom style="thin">
        <color rgb="FF13A7A6"/>
      </bottom>
      <diagonal/>
    </border>
    <border>
      <left style="thin">
        <color theme="0" tint="-0.499984740745262"/>
      </left>
      <right/>
      <top style="thin">
        <color rgb="FF13A7A6"/>
      </top>
      <bottom/>
      <diagonal/>
    </border>
    <border>
      <left style="thin">
        <color theme="0" tint="-0.499984740745262"/>
      </left>
      <right/>
      <top style="thin">
        <color theme="0" tint="-0.499984740745262"/>
      </top>
      <bottom style="thin">
        <color theme="0"/>
      </bottom>
      <diagonal/>
    </border>
    <border>
      <left/>
      <right style="thin">
        <color theme="0" tint="-0.499984740745262"/>
      </right>
      <top style="thin">
        <color theme="0" tint="-0.499984740745262"/>
      </top>
      <bottom style="thin">
        <color theme="0"/>
      </bottom>
      <diagonal/>
    </border>
    <border>
      <left style="thin">
        <color theme="0" tint="-0.499984740745262"/>
      </left>
      <right/>
      <top style="thin">
        <color theme="0"/>
      </top>
      <bottom/>
      <diagonal/>
    </border>
    <border>
      <left/>
      <right/>
      <top style="thin">
        <color theme="0" tint="-0.499984740745262"/>
      </top>
      <bottom style="thin">
        <color theme="0"/>
      </bottom>
      <diagonal/>
    </border>
    <border>
      <left style="thin">
        <color theme="0" tint="-0.499984740745262"/>
      </left>
      <right style="dashDotDot">
        <color theme="0" tint="-0.14996795556505021"/>
      </right>
      <top style="thin">
        <color rgb="FF13A7A6"/>
      </top>
      <bottom style="thin">
        <color rgb="FF13A7A6"/>
      </bottom>
      <diagonal/>
    </border>
    <border>
      <left style="dashDotDot">
        <color theme="0" tint="-0.14996795556505021"/>
      </left>
      <right style="dashDotDot">
        <color theme="0" tint="-0.14996795556505021"/>
      </right>
      <top/>
      <bottom style="thin">
        <color rgb="FF13A7A6"/>
      </bottom>
      <diagonal/>
    </border>
    <border>
      <left style="thin">
        <color theme="0" tint="-0.499984740745262"/>
      </left>
      <right style="dashDotDot">
        <color theme="0" tint="-0.14996795556505021"/>
      </right>
      <top style="thin">
        <color rgb="FF13A7A6"/>
      </top>
      <bottom style="thin">
        <color theme="0" tint="-0.499984740745262"/>
      </bottom>
      <diagonal/>
    </border>
    <border>
      <left style="dashDotDot">
        <color theme="0" tint="-0.14996795556505021"/>
      </left>
      <right style="dashDotDot">
        <color theme="0" tint="-0.14996795556505021"/>
      </right>
      <top/>
      <bottom style="thin">
        <color theme="0" tint="-0.499984740745262"/>
      </bottom>
      <diagonal/>
    </border>
    <border>
      <left style="dashDotDot">
        <color theme="0" tint="-0.14996795556505021"/>
      </left>
      <right style="thin">
        <color theme="0" tint="-0.499984740745262"/>
      </right>
      <top style="thin">
        <color rgb="FF13A7A6"/>
      </top>
      <bottom style="thin">
        <color theme="0" tint="-0.499984740745262"/>
      </bottom>
      <diagonal/>
    </border>
    <border>
      <left style="dashDotDot">
        <color theme="0" tint="-0.14996795556505021"/>
      </left>
      <right/>
      <top/>
      <bottom style="thin">
        <color rgb="FF13A7A6"/>
      </bottom>
      <diagonal/>
    </border>
    <border>
      <left style="dashDotDot">
        <color theme="0" tint="-0.14996795556505021"/>
      </left>
      <right/>
      <top/>
      <bottom style="thin">
        <color theme="0" tint="-0.499984740745262"/>
      </bottom>
      <diagonal/>
    </border>
    <border>
      <left style="dashDotDot">
        <color theme="0" tint="-0.14996795556505021"/>
      </left>
      <right style="dashDotDot">
        <color theme="0" tint="-0.14993743705557422"/>
      </right>
      <top style="thin">
        <color rgb="FF13A7A6"/>
      </top>
      <bottom style="thin">
        <color rgb="FF13A7A6"/>
      </bottom>
      <diagonal/>
    </border>
    <border>
      <left/>
      <right/>
      <top style="thin">
        <color theme="0"/>
      </top>
      <bottom style="thin">
        <color rgb="FF13A7A6"/>
      </bottom>
      <diagonal/>
    </border>
    <border>
      <left style="thin">
        <color theme="0" tint="-0.499984740745262"/>
      </left>
      <right/>
      <top style="thin">
        <color rgb="FF13A7A6"/>
      </top>
      <bottom style="thin">
        <color theme="0" tint="-0.499984740745262"/>
      </bottom>
      <diagonal/>
    </border>
    <border>
      <left style="dashDotDot">
        <color theme="0" tint="-0.14996795556505021"/>
      </left>
      <right style="dashDotDot">
        <color theme="0" tint="-0.14993743705557422"/>
      </right>
      <top style="thin">
        <color rgb="FF13A7A6"/>
      </top>
      <bottom style="thin">
        <color theme="0" tint="-0.499984740745262"/>
      </bottom>
      <diagonal/>
    </border>
    <border>
      <left style="dashDotDot">
        <color theme="0" tint="-0.14996795556505021"/>
      </left>
      <right style="dashDotDot">
        <color theme="0" tint="-0.14993743705557422"/>
      </right>
      <top style="thin">
        <color rgb="FF13A7A6"/>
      </top>
      <bottom/>
      <diagonal/>
    </border>
    <border>
      <left style="dashDotDot">
        <color theme="0" tint="-0.14996795556505021"/>
      </left>
      <right style="dashDotDot">
        <color theme="0" tint="-0.14993743705557422"/>
      </right>
      <top/>
      <bottom style="thin">
        <color rgb="FF13A7A6"/>
      </bottom>
      <diagonal/>
    </border>
    <border>
      <left style="dashDotDot">
        <color theme="0" tint="-0.14993743705557422"/>
      </left>
      <right style="thin">
        <color theme="0" tint="-0.499984740745262"/>
      </right>
      <top/>
      <bottom style="thin">
        <color rgb="FF13A7A6"/>
      </bottom>
      <diagonal/>
    </border>
    <border>
      <left style="dashDotDot">
        <color theme="0" tint="-0.14993743705557422"/>
      </left>
      <right style="thin">
        <color theme="0" tint="-0.499984740745262"/>
      </right>
      <top style="thin">
        <color rgb="FF13A7A6"/>
      </top>
      <bottom style="thin">
        <color rgb="FF13A7A6"/>
      </bottom>
      <diagonal/>
    </border>
    <border>
      <left style="dashDotDot">
        <color theme="0" tint="-0.14993743705557422"/>
      </left>
      <right style="thin">
        <color theme="0" tint="-0.499984740745262"/>
      </right>
      <top style="thin">
        <color rgb="FF13A7A6"/>
      </top>
      <bottom/>
      <diagonal/>
    </border>
    <border>
      <left style="dashDotDot">
        <color theme="0" tint="-0.14993743705557422"/>
      </left>
      <right style="thin">
        <color theme="0" tint="-0.499984740745262"/>
      </right>
      <top style="thin">
        <color rgb="FF13A7A6"/>
      </top>
      <bottom style="thin">
        <color rgb="FF808080"/>
      </bottom>
      <diagonal/>
    </border>
    <border>
      <left/>
      <right style="dashDotDot">
        <color theme="0" tint="-0.14996795556505021"/>
      </right>
      <top/>
      <bottom style="thin">
        <color rgb="FF13A7A6"/>
      </bottom>
      <diagonal/>
    </border>
    <border>
      <left style="dashDotDot">
        <color theme="0" tint="-0.14993743705557422"/>
      </left>
      <right style="dashDotDot">
        <color theme="0" tint="-0.14990691854609822"/>
      </right>
      <top/>
      <bottom style="thin">
        <color rgb="FF13A7A6"/>
      </bottom>
      <diagonal/>
    </border>
    <border>
      <left style="dashDotDot">
        <color theme="0" tint="-0.14990691854609822"/>
      </left>
      <right style="dashDotDot">
        <color theme="0" tint="-0.14993743705557422"/>
      </right>
      <top/>
      <bottom style="thin">
        <color rgb="FF13A7A6"/>
      </bottom>
      <diagonal/>
    </border>
  </borders>
  <cellStyleXfs count="2">
    <xf numFmtId="0" fontId="0" fillId="0" borderId="0"/>
    <xf numFmtId="9" fontId="12"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5" xfId="0"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2" fillId="2" borderId="0" xfId="0" applyFont="1" applyFill="1" applyBorder="1" applyAlignment="1">
      <alignment vertical="center"/>
    </xf>
    <xf numFmtId="0" fontId="1" fillId="3" borderId="10" xfId="0" applyFont="1" applyFill="1" applyBorder="1" applyAlignment="1">
      <alignment vertical="center"/>
    </xf>
    <xf numFmtId="0" fontId="1" fillId="3" borderId="8" xfId="0" applyFont="1" applyFill="1" applyBorder="1" applyAlignment="1">
      <alignment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indent="1"/>
    </xf>
    <xf numFmtId="0" fontId="2" fillId="2" borderId="2" xfId="0" applyFont="1" applyFill="1" applyBorder="1" applyAlignment="1">
      <alignment vertical="center"/>
    </xf>
    <xf numFmtId="0" fontId="5" fillId="0" borderId="14" xfId="0" applyFont="1" applyFill="1" applyBorder="1" applyAlignment="1">
      <alignment horizontal="center" vertical="center"/>
    </xf>
    <xf numFmtId="0" fontId="0" fillId="0" borderId="15" xfId="0"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left" vertical="center" wrapText="1"/>
    </xf>
    <xf numFmtId="0" fontId="1" fillId="3" borderId="10" xfId="0" applyFont="1" applyFill="1" applyBorder="1" applyAlignment="1">
      <alignment horizontal="left" vertical="center" indent="1"/>
    </xf>
    <xf numFmtId="0" fontId="2" fillId="2" borderId="0" xfId="0" applyFont="1" applyFill="1" applyBorder="1" applyAlignment="1">
      <alignment horizontal="left" vertical="center" indent="1"/>
    </xf>
    <xf numFmtId="0" fontId="6" fillId="0" borderId="0" xfId="0" applyFont="1" applyFill="1" applyBorder="1" applyAlignment="1">
      <alignment horizontal="center" wrapText="1"/>
    </xf>
    <xf numFmtId="0" fontId="8" fillId="0" borderId="0" xfId="0" applyFont="1"/>
    <xf numFmtId="0" fontId="9" fillId="0" borderId="0" xfId="0" applyFont="1" applyAlignment="1">
      <alignment horizontal="right" vertical="center"/>
    </xf>
    <xf numFmtId="0" fontId="0" fillId="0" borderId="0" xfId="0" applyAlignment="1">
      <alignment vertical="top" wrapText="1"/>
    </xf>
    <xf numFmtId="0" fontId="0" fillId="0" borderId="0" xfId="0" applyAlignment="1" applyProtection="1">
      <alignment vertical="top"/>
      <protection locked="0"/>
    </xf>
    <xf numFmtId="0" fontId="0" fillId="0" borderId="0" xfId="0" applyAlignment="1" applyProtection="1">
      <alignment vertical="center"/>
      <protection locked="0"/>
    </xf>
    <xf numFmtId="0" fontId="3" fillId="0" borderId="0" xfId="0" applyFont="1" applyAlignment="1" applyProtection="1">
      <alignment horizontal="center" wrapText="1"/>
      <protection locked="0"/>
    </xf>
    <xf numFmtId="0" fontId="0" fillId="0" borderId="6" xfId="0" applyFill="1" applyBorder="1" applyAlignment="1" applyProtection="1">
      <alignment horizontal="left" vertical="center" indent="1"/>
      <protection locked="0"/>
    </xf>
    <xf numFmtId="0" fontId="0" fillId="0" borderId="4" xfId="0" applyFill="1" applyBorder="1" applyAlignment="1" applyProtection="1">
      <alignment horizontal="left" vertical="center" indent="1"/>
      <protection locked="0"/>
    </xf>
    <xf numFmtId="0" fontId="0" fillId="0" borderId="4" xfId="0"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1" fillId="3" borderId="7" xfId="0" applyFont="1" applyFill="1" applyBorder="1" applyAlignment="1" applyProtection="1">
      <alignment horizontal="left" vertical="center" indent="1"/>
      <protection locked="0"/>
    </xf>
    <xf numFmtId="0" fontId="0" fillId="0" borderId="3" xfId="0" applyFill="1" applyBorder="1" applyAlignment="1" applyProtection="1">
      <alignment horizontal="left" vertical="center" wrapText="1" indent="1"/>
      <protection locked="0"/>
    </xf>
    <xf numFmtId="0" fontId="0" fillId="0" borderId="11" xfId="0" applyFill="1" applyBorder="1" applyAlignment="1">
      <alignment horizontal="left" vertical="center" wrapText="1" indent="1"/>
    </xf>
    <xf numFmtId="0" fontId="2" fillId="2" borderId="1"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0" fillId="0" borderId="20" xfId="0"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0" fillId="0" borderId="3" xfId="0" applyFill="1" applyBorder="1" applyAlignment="1" applyProtection="1">
      <alignment horizontal="left" vertical="center" indent="1"/>
      <protection locked="0"/>
    </xf>
    <xf numFmtId="0" fontId="0" fillId="0" borderId="24" xfId="0" applyFill="1" applyBorder="1" applyAlignment="1" applyProtection="1">
      <alignment horizontal="left" vertical="center" wrapText="1" indent="1"/>
      <protection locked="0"/>
    </xf>
    <xf numFmtId="0" fontId="0" fillId="0" borderId="25" xfId="0" applyFill="1" applyBorder="1" applyAlignment="1" applyProtection="1">
      <alignment horizontal="left" vertical="center" wrapText="1" indent="1"/>
      <protection locked="0"/>
    </xf>
    <xf numFmtId="0" fontId="0" fillId="0" borderId="26" xfId="0" applyFill="1" applyBorder="1" applyAlignment="1" applyProtection="1">
      <alignment horizontal="left" vertical="center" wrapText="1" indent="1"/>
      <protection locked="0"/>
    </xf>
    <xf numFmtId="0" fontId="0" fillId="0" borderId="27" xfId="0" applyFill="1" applyBorder="1" applyAlignment="1" applyProtection="1">
      <alignment horizontal="left" vertical="center" wrapText="1" indent="1"/>
      <protection locked="0"/>
    </xf>
    <xf numFmtId="0" fontId="1" fillId="3" borderId="7"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0" fillId="0" borderId="13" xfId="0" applyFill="1" applyBorder="1" applyAlignment="1">
      <alignment horizontal="left" vertical="center" wrapText="1" indent="1"/>
    </xf>
    <xf numFmtId="0" fontId="11" fillId="4" borderId="12" xfId="0" applyFont="1" applyFill="1" applyBorder="1" applyAlignment="1">
      <alignment horizontal="center" vertical="center"/>
    </xf>
    <xf numFmtId="0" fontId="5" fillId="4" borderId="12" xfId="0" applyFont="1" applyFill="1" applyBorder="1" applyAlignment="1">
      <alignment horizontal="center" vertical="center"/>
    </xf>
    <xf numFmtId="0" fontId="13" fillId="0" borderId="0" xfId="0" applyFont="1" applyFill="1" applyBorder="1" applyAlignment="1">
      <alignment horizontal="center" wrapText="1"/>
    </xf>
    <xf numFmtId="9" fontId="5" fillId="4" borderId="12" xfId="1" applyFont="1" applyFill="1" applyBorder="1" applyAlignment="1">
      <alignment horizontal="center" vertical="center"/>
    </xf>
    <xf numFmtId="1" fontId="5" fillId="4" borderId="12"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0" fontId="4" fillId="0" borderId="0" xfId="0" applyFont="1" applyAlignment="1">
      <alignment horizontal="left" vertical="center" indent="17"/>
    </xf>
    <xf numFmtId="0" fontId="10" fillId="5" borderId="12"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2" xfId="0" applyFont="1" applyFill="1" applyBorder="1" applyAlignment="1">
      <alignment horizontal="left" vertical="center" wrapText="1" indent="1"/>
    </xf>
    <xf numFmtId="0" fontId="5" fillId="6" borderId="12" xfId="0" applyFont="1" applyFill="1" applyBorder="1" applyAlignment="1">
      <alignment horizontal="left" vertical="center" wrapText="1"/>
    </xf>
    <xf numFmtId="0" fontId="5" fillId="6" borderId="14" xfId="0" applyFont="1" applyFill="1" applyBorder="1" applyAlignment="1">
      <alignment horizontal="left" vertical="center" wrapText="1" indent="1"/>
    </xf>
    <xf numFmtId="0" fontId="0" fillId="0" borderId="4" xfId="0" applyFill="1" applyBorder="1" applyAlignment="1">
      <alignment horizontal="left" vertical="center" wrapText="1" indent="1"/>
    </xf>
    <xf numFmtId="0" fontId="10" fillId="5" borderId="29" xfId="0" applyFont="1" applyFill="1" applyBorder="1" applyAlignment="1">
      <alignment horizontal="center" vertical="center"/>
    </xf>
    <xf numFmtId="0" fontId="5" fillId="6" borderId="30" xfId="0" applyFont="1" applyFill="1" applyBorder="1" applyAlignment="1">
      <alignment horizontal="center" vertical="center"/>
    </xf>
    <xf numFmtId="0" fontId="4" fillId="0" borderId="0" xfId="0" applyFont="1" applyAlignment="1">
      <alignment horizontal="right" vertical="center" indent="13"/>
    </xf>
    <xf numFmtId="3" fontId="0" fillId="0" borderId="0" xfId="0" applyNumberFormat="1" applyAlignment="1" applyProtection="1">
      <alignment vertical="center"/>
      <protection locked="0"/>
    </xf>
    <xf numFmtId="3" fontId="3" fillId="0" borderId="0" xfId="0" applyNumberFormat="1" applyFont="1" applyAlignment="1" applyProtection="1">
      <alignment horizontal="center" wrapText="1"/>
      <protection locked="0"/>
    </xf>
    <xf numFmtId="3" fontId="1" fillId="3" borderId="10" xfId="0" applyNumberFormat="1" applyFont="1" applyFill="1" applyBorder="1" applyAlignment="1" applyProtection="1">
      <alignment vertical="center"/>
      <protection locked="0"/>
    </xf>
    <xf numFmtId="3" fontId="2" fillId="2" borderId="19" xfId="0" applyNumberFormat="1" applyFont="1" applyFill="1" applyBorder="1" applyAlignment="1" applyProtection="1">
      <alignment vertical="center"/>
      <protection locked="0"/>
    </xf>
    <xf numFmtId="3" fontId="0" fillId="0" borderId="18" xfId="0" applyNumberFormat="1" applyFill="1" applyBorder="1" applyAlignment="1" applyProtection="1">
      <alignment horizontal="center" vertical="center"/>
      <protection locked="0"/>
    </xf>
    <xf numFmtId="3" fontId="0" fillId="0" borderId="18" xfId="0" applyNumberFormat="1" applyFill="1" applyBorder="1" applyAlignment="1" applyProtection="1">
      <alignment horizontal="center" vertical="center"/>
    </xf>
    <xf numFmtId="3" fontId="0" fillId="0" borderId="22" xfId="0" applyNumberFormat="1" applyFill="1" applyBorder="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3" fontId="0" fillId="0" borderId="23" xfId="0" applyNumberFormat="1" applyFill="1" applyBorder="1" applyAlignment="1" applyProtection="1">
      <alignment horizontal="center" vertical="center"/>
      <protection locked="0"/>
    </xf>
    <xf numFmtId="3" fontId="0" fillId="0" borderId="21" xfId="0" applyNumberFormat="1" applyFill="1" applyBorder="1" applyAlignment="1" applyProtection="1">
      <alignment horizontal="center" vertical="center"/>
      <protection locked="0"/>
    </xf>
    <xf numFmtId="0" fontId="0" fillId="0" borderId="11" xfId="0" applyFont="1" applyFill="1" applyBorder="1" applyAlignment="1">
      <alignment horizontal="left" vertical="center" wrapText="1" indent="1"/>
    </xf>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left" vertical="center" wrapText="1" indent="1"/>
    </xf>
    <xf numFmtId="3" fontId="6" fillId="0" borderId="0" xfId="0" applyNumberFormat="1" applyFont="1" applyFill="1" applyBorder="1" applyAlignment="1">
      <alignment horizontal="center"/>
    </xf>
    <xf numFmtId="3" fontId="1" fillId="3" borderId="10" xfId="0" applyNumberFormat="1" applyFont="1" applyFill="1" applyBorder="1" applyAlignment="1">
      <alignment vertical="center"/>
    </xf>
    <xf numFmtId="3" fontId="2" fillId="2" borderId="0" xfId="0" applyNumberFormat="1" applyFont="1" applyFill="1" applyBorder="1" applyAlignment="1">
      <alignment vertical="center"/>
    </xf>
    <xf numFmtId="3" fontId="5" fillId="0" borderId="28"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0" fontId="0" fillId="0" borderId="0" xfId="0" applyFill="1" applyAlignment="1" applyProtection="1">
      <alignment vertical="top"/>
      <protection locked="0"/>
    </xf>
    <xf numFmtId="164" fontId="5" fillId="4" borderId="12" xfId="0" applyNumberFormat="1" applyFont="1" applyFill="1" applyBorder="1" applyAlignment="1">
      <alignment horizontal="center" vertical="center"/>
    </xf>
    <xf numFmtId="0" fontId="0" fillId="0" borderId="0" xfId="0"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D5FBFA"/>
      <color rgb="FFC0F9F8"/>
      <color rgb="FF13A7A6"/>
      <color rgb="FF108D8A"/>
      <color rgb="FF808080"/>
      <color rgb="FF002060"/>
      <color rgb="FF2F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168275</xdr:rowOff>
    </xdr:from>
    <xdr:to>
      <xdr:col>4</xdr:col>
      <xdr:colOff>181610</xdr:colOff>
      <xdr:row>7</xdr:row>
      <xdr:rowOff>9525</xdr:rowOff>
    </xdr:to>
    <xdr:pic>
      <xdr:nvPicPr>
        <xdr:cNvPr id="2" name="Imagen 1">
          <a:extLst>
            <a:ext uri="{FF2B5EF4-FFF2-40B4-BE49-F238E27FC236}">
              <a16:creationId xmlns:a16="http://schemas.microsoft.com/office/drawing/2014/main" id="{4132DC48-A76A-45D2-8262-4C6A7607C5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68275"/>
          <a:ext cx="2581910" cy="1108075"/>
        </a:xfrm>
        <a:prstGeom prst="rect">
          <a:avLst/>
        </a:prstGeom>
      </xdr:spPr>
    </xdr:pic>
    <xdr:clientData/>
  </xdr:twoCellAnchor>
  <xdr:twoCellAnchor>
    <xdr:from>
      <xdr:col>1</xdr:col>
      <xdr:colOff>436144</xdr:colOff>
      <xdr:row>16</xdr:row>
      <xdr:rowOff>50648</xdr:rowOff>
    </xdr:from>
    <xdr:to>
      <xdr:col>10</xdr:col>
      <xdr:colOff>459397</xdr:colOff>
      <xdr:row>44</xdr:row>
      <xdr:rowOff>44823</xdr:rowOff>
    </xdr:to>
    <xdr:sp macro="" textlink="">
      <xdr:nvSpPr>
        <xdr:cNvPr id="3" name="Rectángulo 2">
          <a:extLst>
            <a:ext uri="{FF2B5EF4-FFF2-40B4-BE49-F238E27FC236}">
              <a16:creationId xmlns:a16="http://schemas.microsoft.com/office/drawing/2014/main" id="{C590418D-3B55-46AD-A94F-61698CFF52D4}"/>
            </a:ext>
          </a:extLst>
        </xdr:cNvPr>
        <xdr:cNvSpPr/>
      </xdr:nvSpPr>
      <xdr:spPr>
        <a:xfrm>
          <a:off x="1198144" y="3479648"/>
          <a:ext cx="6881253" cy="5223587"/>
        </a:xfrm>
        <a:prstGeom prst="rect">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spcAft>
              <a:spcPts val="600"/>
            </a:spcAft>
          </a:pPr>
          <a:r>
            <a:rPr lang="es-ES" sz="1100">
              <a:solidFill>
                <a:sysClr val="windowText" lastClr="000000"/>
              </a:solidFill>
            </a:rPr>
            <a:t>El presente documento excel contiene una herramienta para facilitar la aplicación del Cuadro de Mando de indicadores de telefarmacia</a:t>
          </a:r>
          <a:r>
            <a:rPr lang="es-ES" sz="1100" baseline="0">
              <a:solidFill>
                <a:sysClr val="windowText" lastClr="000000"/>
              </a:solidFill>
            </a:rPr>
            <a:t> en los Servicios de Farmacia Hospitalaria (SFH).</a:t>
          </a:r>
          <a:endParaRPr lang="es-ES" sz="1100">
            <a:solidFill>
              <a:sysClr val="windowText" lastClr="000000"/>
            </a:solidFill>
          </a:endParaRPr>
        </a:p>
        <a:p>
          <a:pPr algn="l">
            <a:spcAft>
              <a:spcPts val="600"/>
            </a:spcAft>
          </a:pPr>
          <a:r>
            <a:rPr lang="es-ES" sz="1100">
              <a:solidFill>
                <a:sysClr val="windowText" lastClr="000000"/>
              </a:solidFill>
            </a:rPr>
            <a:t>La herramienta se estructura en las siguientes pestañas:</a:t>
          </a:r>
        </a:p>
        <a:p>
          <a:pPr marL="171450" indent="-171450" algn="l">
            <a:spcAft>
              <a:spcPts val="600"/>
            </a:spcAft>
            <a:buFont typeface="Arial" panose="020B0604020202020204" pitchFamily="34" charset="0"/>
            <a:buChar char="•"/>
          </a:pPr>
          <a:r>
            <a:rPr lang="es-ES" sz="1100" b="1" i="1">
              <a:solidFill>
                <a:sysClr val="windowText" lastClr="000000"/>
              </a:solidFill>
            </a:rPr>
            <a:t>1. Repositorio</a:t>
          </a:r>
          <a:r>
            <a:rPr lang="es-ES" sz="1100">
              <a:solidFill>
                <a:sysClr val="windowText" lastClr="000000"/>
              </a:solidFill>
            </a:rPr>
            <a:t>: incluye un listado de todas</a:t>
          </a:r>
          <a:r>
            <a:rPr lang="es-ES" sz="1100" baseline="0">
              <a:solidFill>
                <a:sysClr val="windowText" lastClr="000000"/>
              </a:solidFill>
            </a:rPr>
            <a:t> l</a:t>
          </a:r>
          <a:r>
            <a:rPr lang="es-ES" sz="1100">
              <a:solidFill>
                <a:sysClr val="windowText" lastClr="000000"/>
              </a:solidFill>
            </a:rPr>
            <a:t>as variables cuantitativas</a:t>
          </a:r>
          <a:r>
            <a:rPr lang="es-ES" sz="1100" baseline="0">
              <a:solidFill>
                <a:sysClr val="windowText" lastClr="000000"/>
              </a:solidFill>
            </a:rPr>
            <a:t> necesarias para formular los indicadores del Cuadro de Mando y permite la introducción del valor de dichas variables.</a:t>
          </a:r>
          <a:endParaRPr lang="es-ES" sz="1100">
            <a:solidFill>
              <a:sysClr val="windowText" lastClr="000000"/>
            </a:solidFill>
          </a:endParaRPr>
        </a:p>
        <a:p>
          <a:pPr marL="171450" indent="-171450" algn="l">
            <a:spcAft>
              <a:spcPts val="600"/>
            </a:spcAft>
            <a:buFont typeface="Arial" panose="020B0604020202020204" pitchFamily="34" charset="0"/>
            <a:buChar char="•"/>
          </a:pPr>
          <a:r>
            <a:rPr lang="es-ES" sz="1100" b="1" i="1">
              <a:solidFill>
                <a:sysClr val="windowText" lastClr="000000"/>
              </a:solidFill>
            </a:rPr>
            <a:t>2.</a:t>
          </a:r>
          <a:r>
            <a:rPr lang="es-ES" sz="1100" b="1" i="1" baseline="0">
              <a:solidFill>
                <a:sysClr val="windowText" lastClr="000000"/>
              </a:solidFill>
            </a:rPr>
            <a:t> Cuadro de Mando</a:t>
          </a:r>
          <a:r>
            <a:rPr lang="es-ES" sz="1100" baseline="0">
              <a:solidFill>
                <a:sysClr val="windowText" lastClr="000000"/>
              </a:solidFill>
            </a:rPr>
            <a:t>: muestra todos los indicadores que forman el Cuadro de Mando de telefarmacia y, para cada uno de ellos, se describe la fórmula para su cálculo y se habilitan espacios para reflejar el resultado del indicador,  estándar,  cronograma y observaciones adicionales que deben ser cumplimentados por cada SFH. Se recomienda que al menos la aplicación del Cuadro de Mando se realice sobre los indicadores que han sido identificados como prioritarios. </a:t>
          </a:r>
          <a:endParaRPr lang="es-ES" sz="1100">
            <a:solidFill>
              <a:sysClr val="windowText" lastClr="000000"/>
            </a:solidFill>
          </a:endParaRPr>
        </a:p>
        <a:p>
          <a:pPr algn="l">
            <a:spcAft>
              <a:spcPts val="600"/>
            </a:spcAft>
          </a:pPr>
          <a:r>
            <a:rPr lang="es-ES" sz="1100" b="1" u="sng">
              <a:solidFill>
                <a:sysClr val="windowText" lastClr="000000"/>
              </a:solidFill>
            </a:rPr>
            <a:t>¿Qué hay que cumplimentar?</a:t>
          </a:r>
        </a:p>
        <a:p>
          <a:pPr algn="l">
            <a:spcAft>
              <a:spcPts val="600"/>
            </a:spcAft>
          </a:pPr>
          <a:r>
            <a:rPr lang="es-ES" sz="1100">
              <a:solidFill>
                <a:sysClr val="windowText" lastClr="000000"/>
              </a:solidFill>
            </a:rPr>
            <a:t>El excel está diseñado</a:t>
          </a:r>
          <a:r>
            <a:rPr lang="es-ES" sz="1100" baseline="0">
              <a:solidFill>
                <a:sysClr val="windowText" lastClr="000000"/>
              </a:solidFill>
            </a:rPr>
            <a:t> para generar automáticamente el resultado del Cuadro de Mando de indicadores una vez se han rellenado todas las variables cuantitativas que figuran en la pestaña </a:t>
          </a:r>
          <a:r>
            <a:rPr lang="es-ES" sz="1100" i="1" baseline="0">
              <a:solidFill>
                <a:sysClr val="windowText" lastClr="000000"/>
              </a:solidFill>
            </a:rPr>
            <a:t>1. Repositorio</a:t>
          </a:r>
          <a:r>
            <a:rPr lang="es-ES" sz="1100" baseline="0">
              <a:solidFill>
                <a:sysClr val="windowText" lastClr="000000"/>
              </a:solidFill>
            </a:rPr>
            <a:t>. </a:t>
          </a:r>
        </a:p>
        <a:p>
          <a:pPr algn="l">
            <a:spcAft>
              <a:spcPts val="600"/>
            </a:spcAft>
          </a:pPr>
          <a:r>
            <a:rPr lang="es-ES" sz="1100" baseline="0">
              <a:solidFill>
                <a:sysClr val="windowText" lastClr="000000"/>
              </a:solidFill>
            </a:rPr>
            <a:t>Las variables de carácter cualitativo deberán rellenarse en el propio Cuadro de Mando en la columna de "Resultado" seleccionando una de las dos opciones disponibles (Sí, No). Adicionalmente, el SFH podrá incluir el estándar, cronograma y observaciones para los indicadores que considere.</a:t>
          </a:r>
        </a:p>
        <a:p>
          <a:pPr marL="628650" lvl="1" indent="-171450" algn="l">
            <a:spcAft>
              <a:spcPts val="600"/>
            </a:spcAft>
            <a:buFont typeface="Arial" panose="020B0604020202020204" pitchFamily="34" charset="0"/>
            <a:buChar char="•"/>
          </a:pPr>
          <a:r>
            <a:rPr lang="es-ES" sz="1100" baseline="0">
              <a:solidFill>
                <a:sysClr val="windowText" lastClr="000000"/>
              </a:solidFill>
            </a:rPr>
            <a:t>Estándar: nivel deseable de cumplimiento del indicador en función de las características, capacidades y objetivos del SFH.</a:t>
          </a:r>
        </a:p>
        <a:p>
          <a:pPr marL="628650" lvl="1" indent="-171450" algn="l">
            <a:spcAft>
              <a:spcPts val="600"/>
            </a:spcAft>
            <a:buFont typeface="Arial" panose="020B0604020202020204" pitchFamily="34" charset="0"/>
            <a:buChar char="•"/>
          </a:pPr>
          <a:r>
            <a:rPr lang="es-ES" sz="1100" b="1" baseline="0">
              <a:solidFill>
                <a:sysClr val="windowText" lastClr="000000"/>
              </a:solidFill>
            </a:rPr>
            <a:t>Cronogram</a:t>
          </a:r>
          <a:r>
            <a:rPr lang="es-ES" sz="1100" baseline="0">
              <a:solidFill>
                <a:sysClr val="windowText" lastClr="000000"/>
              </a:solidFill>
            </a:rPr>
            <a:t>a: periodo establecido por el SFH para alcanzar el estándar previamente definido. </a:t>
          </a:r>
        </a:p>
        <a:p>
          <a:pPr marL="628650" lvl="1" indent="-171450" algn="l">
            <a:spcAft>
              <a:spcPts val="600"/>
            </a:spcAft>
            <a:buFont typeface="Arial" panose="020B0604020202020204" pitchFamily="34" charset="0"/>
            <a:buChar char="•"/>
          </a:pPr>
          <a:r>
            <a:rPr lang="es-ES" sz="1100" b="1" baseline="0">
              <a:solidFill>
                <a:sysClr val="windowText" lastClr="000000"/>
              </a:solidFill>
            </a:rPr>
            <a:t>Observaciones</a:t>
          </a:r>
          <a:r>
            <a:rPr lang="es-ES" sz="1100" baseline="0">
              <a:solidFill>
                <a:sysClr val="windowText" lastClr="000000"/>
              </a:solidFill>
            </a:rPr>
            <a:t>: aclaraciones o información complementaria útil a consideración del SFH para la comprensión del indicador o de su resultado.</a:t>
          </a:r>
        </a:p>
        <a:p>
          <a:pPr algn="l">
            <a:spcAft>
              <a:spcPts val="600"/>
            </a:spcAft>
          </a:pPr>
          <a:r>
            <a:rPr lang="es-ES" sz="1100" baseline="0">
              <a:solidFill>
                <a:sysClr val="windowText" lastClr="000000"/>
              </a:solidFill>
            </a:rPr>
            <a:t>Por otro lado, si el usuario del SFH lo desea, podrá manualmente introducir en el propio Cuadro de Mando el numerador y denominador correspondientes a cada indicador y obtener así su resultado.</a:t>
          </a:r>
        </a:p>
        <a:p>
          <a:pPr algn="l">
            <a:spcAft>
              <a:spcPts val="600"/>
            </a:spcAft>
          </a:pPr>
          <a:r>
            <a:rPr lang="es-ES" sz="1100" baseline="0">
              <a:solidFill>
                <a:sysClr val="windowText" lastClr="000000"/>
              </a:solidFill>
            </a:rPr>
            <a:t>Se destaca que el Cuadro de Mando es una herramienta dinámica y, por tanto, también se habilita la opción de introducir nuevos indicadores si así se considera por parte del SFH.</a:t>
          </a:r>
          <a:r>
            <a:rPr lang="es-ES" sz="1100" baseline="0">
              <a:solidFill>
                <a:schemeClr val="lt1"/>
              </a:solidFill>
              <a:effectLst/>
              <a:latin typeface="+mn-lt"/>
              <a:ea typeface="+mn-ea"/>
              <a:cs typeface="+mn-cs"/>
            </a:rPr>
            <a:t>puede incluir nuevos indicadores en la pestaña </a:t>
          </a:r>
          <a:r>
            <a:rPr lang="es-ES" sz="1100" i="1" baseline="0">
              <a:solidFill>
                <a:schemeClr val="lt1"/>
              </a:solidFill>
              <a:effectLst/>
              <a:latin typeface="+mn-lt"/>
              <a:ea typeface="+mn-ea"/>
              <a:cs typeface="+mn-cs"/>
            </a:rPr>
            <a:t>2. Cuadro de Mando. </a:t>
          </a:r>
          <a:endParaRPr lang="es-ES" sz="1100">
            <a:solidFill>
              <a:sysClr val="windowText" lastClr="000000"/>
            </a:solidFill>
          </a:endParaRPr>
        </a:p>
        <a:p>
          <a:pPr algn="l">
            <a:spcAft>
              <a:spcPts val="600"/>
            </a:spcAft>
          </a:pPr>
          <a:endParaRPr lang="es-ES" sz="1100">
            <a:solidFill>
              <a:sysClr val="windowText" lastClr="000000"/>
            </a:solidFill>
          </a:endParaRPr>
        </a:p>
        <a:p>
          <a:pPr algn="l"/>
          <a:endParaRPr lang="es-ES" sz="1100">
            <a:solidFill>
              <a:sysClr val="windowText" lastClr="000000"/>
            </a:solidFill>
          </a:endParaRPr>
        </a:p>
        <a:p>
          <a:pPr algn="l"/>
          <a:endParaRPr lang="es-ES" sz="1100">
            <a:solidFill>
              <a:sysClr val="windowText" lastClr="000000"/>
            </a:solidFill>
          </a:endParaRPr>
        </a:p>
      </xdr:txBody>
    </xdr:sp>
    <xdr:clientData/>
  </xdr:twoCellAnchor>
  <xdr:twoCellAnchor>
    <xdr:from>
      <xdr:col>2</xdr:col>
      <xdr:colOff>15875</xdr:colOff>
      <xdr:row>8</xdr:row>
      <xdr:rowOff>6349</xdr:rowOff>
    </xdr:from>
    <xdr:to>
      <xdr:col>10</xdr:col>
      <xdr:colOff>76200</xdr:colOff>
      <xdr:row>13</xdr:row>
      <xdr:rowOff>19049</xdr:rowOff>
    </xdr:to>
    <xdr:sp macro="" textlink="">
      <xdr:nvSpPr>
        <xdr:cNvPr id="4" name="Rectángulo 3">
          <a:extLst>
            <a:ext uri="{FF2B5EF4-FFF2-40B4-BE49-F238E27FC236}">
              <a16:creationId xmlns:a16="http://schemas.microsoft.com/office/drawing/2014/main" id="{25B47BB9-D854-40D4-9FFC-5B798B49878B}"/>
            </a:ext>
          </a:extLst>
        </xdr:cNvPr>
        <xdr:cNvSpPr/>
      </xdr:nvSpPr>
      <xdr:spPr>
        <a:xfrm>
          <a:off x="1539875" y="1454149"/>
          <a:ext cx="6156325" cy="13747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spcAft>
              <a:spcPts val="600"/>
            </a:spcAft>
          </a:pPr>
          <a:r>
            <a:rPr lang="es-ES" sz="3600" b="1">
              <a:solidFill>
                <a:srgbClr val="2F5496"/>
              </a:solidFill>
              <a:latin typeface="+mj-lt"/>
            </a:rPr>
            <a:t>Cuadro de mando de indicadores </a:t>
          </a:r>
        </a:p>
        <a:p>
          <a:pPr algn="r">
            <a:spcAft>
              <a:spcPts val="600"/>
            </a:spcAft>
          </a:pPr>
          <a:r>
            <a:rPr lang="es-ES" sz="1400" b="1" i="1">
              <a:solidFill>
                <a:srgbClr val="808080"/>
              </a:solidFill>
              <a:latin typeface="+mj-lt"/>
            </a:rPr>
            <a:t>ESTRATEGIA DE DESARROLLO Y EXPANSIÓN DE LA TELEFARMACIA EN ESPAÑA</a:t>
          </a:r>
        </a:p>
        <a:p>
          <a:pPr algn="r">
            <a:spcAft>
              <a:spcPts val="600"/>
            </a:spcAft>
          </a:pPr>
          <a:r>
            <a:rPr lang="es-ES" sz="1800" i="1">
              <a:solidFill>
                <a:sysClr val="windowText" lastClr="000000"/>
              </a:solidFill>
              <a:latin typeface="+mj-lt"/>
            </a:rPr>
            <a:t>Documentos de apoyo metodológico</a:t>
          </a:r>
        </a:p>
      </xdr:txBody>
    </xdr:sp>
    <xdr:clientData/>
  </xdr:twoCellAnchor>
  <xdr:twoCellAnchor>
    <xdr:from>
      <xdr:col>1</xdr:col>
      <xdr:colOff>434975</xdr:colOff>
      <xdr:row>14</xdr:row>
      <xdr:rowOff>161924</xdr:rowOff>
    </xdr:from>
    <xdr:to>
      <xdr:col>10</xdr:col>
      <xdr:colOff>466725</xdr:colOff>
      <xdr:row>16</xdr:row>
      <xdr:rowOff>38099</xdr:rowOff>
    </xdr:to>
    <xdr:sp macro="" textlink="">
      <xdr:nvSpPr>
        <xdr:cNvPr id="5" name="Rectángulo 4">
          <a:extLst>
            <a:ext uri="{FF2B5EF4-FFF2-40B4-BE49-F238E27FC236}">
              <a16:creationId xmlns:a16="http://schemas.microsoft.com/office/drawing/2014/main" id="{41BBD40A-3CB2-4A97-BC70-27E1532007B9}"/>
            </a:ext>
          </a:extLst>
        </xdr:cNvPr>
        <xdr:cNvSpPr/>
      </xdr:nvSpPr>
      <xdr:spPr>
        <a:xfrm>
          <a:off x="1196975" y="3152774"/>
          <a:ext cx="6889750" cy="238125"/>
        </a:xfrm>
        <a:prstGeom prst="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ES" sz="1100" b="1">
              <a:solidFill>
                <a:schemeClr val="lt1"/>
              </a:solidFill>
              <a:effectLst/>
              <a:latin typeface="+mn-lt"/>
              <a:ea typeface="+mn-ea"/>
              <a:cs typeface="+mn-cs"/>
            </a:rPr>
            <a:t>Instrucciones para el manejo del Cuadro de Mando</a:t>
          </a:r>
          <a:endParaRPr lang="es-ES" sz="16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63500</xdr:rowOff>
    </xdr:from>
    <xdr:to>
      <xdr:col>1</xdr:col>
      <xdr:colOff>1436771</xdr:colOff>
      <xdr:row>2</xdr:row>
      <xdr:rowOff>207336</xdr:rowOff>
    </xdr:to>
    <xdr:pic>
      <xdr:nvPicPr>
        <xdr:cNvPr id="4" name="Imagen 3">
          <a:extLst>
            <a:ext uri="{FF2B5EF4-FFF2-40B4-BE49-F238E27FC236}">
              <a16:creationId xmlns:a16="http://schemas.microsoft.com/office/drawing/2014/main" id="{FB60A2DB-A583-4817-8F92-3D4EF3740673}"/>
            </a:ext>
          </a:extLst>
        </xdr:cNvPr>
        <xdr:cNvPicPr>
          <a:picLocks noChangeAspect="1"/>
        </xdr:cNvPicPr>
      </xdr:nvPicPr>
      <xdr:blipFill>
        <a:blip xmlns:r="http://schemas.openxmlformats.org/officeDocument/2006/relationships" r:embed="rId1"/>
        <a:stretch>
          <a:fillRect/>
        </a:stretch>
      </xdr:blipFill>
      <xdr:spPr>
        <a:xfrm>
          <a:off x="609600" y="63500"/>
          <a:ext cx="1436771" cy="651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50</xdr:row>
      <xdr:rowOff>314325</xdr:rowOff>
    </xdr:from>
    <xdr:to>
      <xdr:col>1</xdr:col>
      <xdr:colOff>95250</xdr:colOff>
      <xdr:row>51</xdr:row>
      <xdr:rowOff>57150</xdr:rowOff>
    </xdr:to>
    <xdr:sp macro="" textlink="">
      <xdr:nvSpPr>
        <xdr:cNvPr id="2" name="Freeform 36">
          <a:extLst>
            <a:ext uri="{FF2B5EF4-FFF2-40B4-BE49-F238E27FC236}">
              <a16:creationId xmlns:a16="http://schemas.microsoft.com/office/drawing/2014/main" id="{2F146F09-E216-474D-BFE7-92675AA7E0D5}"/>
            </a:ext>
          </a:extLst>
        </xdr:cNvPr>
        <xdr:cNvSpPr>
          <a:spLocks noChangeAspect="1" noEditPoints="1"/>
        </xdr:cNvSpPr>
      </xdr:nvSpPr>
      <xdr:spPr bwMode="auto">
        <a:xfrm>
          <a:off x="7721600" y="18770600"/>
          <a:ext cx="50800" cy="107950"/>
        </a:xfrm>
        <a:custGeom>
          <a:avLst/>
          <a:gdLst/>
          <a:ahLst/>
          <a:cxnLst>
            <a:cxn ang="0">
              <a:pos x="76" y="193"/>
            </a:cxn>
            <a:cxn ang="0">
              <a:pos x="91" y="189"/>
            </a:cxn>
            <a:cxn ang="0">
              <a:pos x="91" y="203"/>
            </a:cxn>
            <a:cxn ang="0">
              <a:pos x="58" y="213"/>
            </a:cxn>
            <a:cxn ang="0">
              <a:pos x="34" y="216"/>
            </a:cxn>
            <a:cxn ang="0">
              <a:pos x="14" y="210"/>
            </a:cxn>
            <a:cxn ang="0">
              <a:pos x="7" y="193"/>
            </a:cxn>
            <a:cxn ang="0">
              <a:pos x="8" y="182"/>
            </a:cxn>
            <a:cxn ang="0">
              <a:pos x="11" y="167"/>
            </a:cxn>
            <a:cxn ang="0">
              <a:pos x="25" y="98"/>
            </a:cxn>
            <a:cxn ang="0">
              <a:pos x="0" y="96"/>
            </a:cxn>
            <a:cxn ang="0">
              <a:pos x="0" y="82"/>
            </a:cxn>
            <a:cxn ang="0">
              <a:pos x="58" y="70"/>
            </a:cxn>
            <a:cxn ang="0">
              <a:pos x="76" y="70"/>
            </a:cxn>
            <a:cxn ang="0">
              <a:pos x="59" y="156"/>
            </a:cxn>
            <a:cxn ang="0">
              <a:pos x="57" y="169"/>
            </a:cxn>
            <a:cxn ang="0">
              <a:pos x="56" y="180"/>
            </a:cxn>
            <a:cxn ang="0">
              <a:pos x="68" y="193"/>
            </a:cxn>
            <a:cxn ang="0">
              <a:pos x="76" y="193"/>
            </a:cxn>
            <a:cxn ang="0">
              <a:pos x="41" y="43"/>
            </a:cxn>
            <a:cxn ang="0">
              <a:pos x="34" y="27"/>
            </a:cxn>
            <a:cxn ang="0">
              <a:pos x="43" y="8"/>
            </a:cxn>
            <a:cxn ang="0">
              <a:pos x="65" y="0"/>
            </a:cxn>
            <a:cxn ang="0">
              <a:pos x="82" y="5"/>
            </a:cxn>
            <a:cxn ang="0">
              <a:pos x="88" y="21"/>
            </a:cxn>
            <a:cxn ang="0">
              <a:pos x="79" y="41"/>
            </a:cxn>
            <a:cxn ang="0">
              <a:pos x="58" y="49"/>
            </a:cxn>
            <a:cxn ang="0">
              <a:pos x="41" y="43"/>
            </a:cxn>
          </a:cxnLst>
          <a:rect l="0" t="0" r="r" b="b"/>
          <a:pathLst>
            <a:path w="91" h="216">
              <a:moveTo>
                <a:pt x="76" y="193"/>
              </a:moveTo>
              <a:cubicBezTo>
                <a:pt x="79" y="192"/>
                <a:pt x="84" y="191"/>
                <a:pt x="91" y="189"/>
              </a:cubicBezTo>
              <a:cubicBezTo>
                <a:pt x="91" y="203"/>
                <a:pt x="91" y="203"/>
                <a:pt x="91" y="203"/>
              </a:cubicBezTo>
              <a:cubicBezTo>
                <a:pt x="78" y="208"/>
                <a:pt x="67" y="211"/>
                <a:pt x="58" y="213"/>
              </a:cubicBezTo>
              <a:cubicBezTo>
                <a:pt x="49" y="215"/>
                <a:pt x="41" y="216"/>
                <a:pt x="34" y="216"/>
              </a:cubicBezTo>
              <a:cubicBezTo>
                <a:pt x="25" y="216"/>
                <a:pt x="19" y="214"/>
                <a:pt x="14" y="210"/>
              </a:cubicBezTo>
              <a:cubicBezTo>
                <a:pt x="9" y="206"/>
                <a:pt x="7" y="200"/>
                <a:pt x="7" y="193"/>
              </a:cubicBezTo>
              <a:cubicBezTo>
                <a:pt x="7" y="190"/>
                <a:pt x="7" y="186"/>
                <a:pt x="8" y="182"/>
              </a:cubicBezTo>
              <a:cubicBezTo>
                <a:pt x="9" y="177"/>
                <a:pt x="9" y="172"/>
                <a:pt x="11" y="167"/>
              </a:cubicBezTo>
              <a:cubicBezTo>
                <a:pt x="25" y="98"/>
                <a:pt x="25" y="98"/>
                <a:pt x="25" y="98"/>
              </a:cubicBezTo>
              <a:cubicBezTo>
                <a:pt x="0" y="96"/>
                <a:pt x="0" y="96"/>
                <a:pt x="0" y="96"/>
              </a:cubicBezTo>
              <a:cubicBezTo>
                <a:pt x="0" y="82"/>
                <a:pt x="0" y="82"/>
                <a:pt x="0" y="82"/>
              </a:cubicBezTo>
              <a:cubicBezTo>
                <a:pt x="58" y="70"/>
                <a:pt x="58" y="70"/>
                <a:pt x="58" y="70"/>
              </a:cubicBezTo>
              <a:cubicBezTo>
                <a:pt x="76" y="70"/>
                <a:pt x="76" y="70"/>
                <a:pt x="76" y="70"/>
              </a:cubicBezTo>
              <a:cubicBezTo>
                <a:pt x="59" y="156"/>
                <a:pt x="59" y="156"/>
                <a:pt x="59" y="156"/>
              </a:cubicBezTo>
              <a:cubicBezTo>
                <a:pt x="58" y="161"/>
                <a:pt x="57" y="165"/>
                <a:pt x="57" y="169"/>
              </a:cubicBezTo>
              <a:cubicBezTo>
                <a:pt x="56" y="173"/>
                <a:pt x="56" y="177"/>
                <a:pt x="56" y="180"/>
              </a:cubicBezTo>
              <a:cubicBezTo>
                <a:pt x="56" y="189"/>
                <a:pt x="60" y="193"/>
                <a:pt x="68" y="193"/>
              </a:cubicBezTo>
              <a:cubicBezTo>
                <a:pt x="71" y="193"/>
                <a:pt x="74" y="193"/>
                <a:pt x="76" y="193"/>
              </a:cubicBezTo>
              <a:close/>
              <a:moveTo>
                <a:pt x="41" y="43"/>
              </a:moveTo>
              <a:cubicBezTo>
                <a:pt x="37" y="39"/>
                <a:pt x="34" y="34"/>
                <a:pt x="34" y="27"/>
              </a:cubicBezTo>
              <a:cubicBezTo>
                <a:pt x="34" y="19"/>
                <a:pt x="37" y="13"/>
                <a:pt x="43" y="8"/>
              </a:cubicBezTo>
              <a:cubicBezTo>
                <a:pt x="49" y="2"/>
                <a:pt x="56" y="0"/>
                <a:pt x="65" y="0"/>
              </a:cubicBezTo>
              <a:cubicBezTo>
                <a:pt x="72" y="0"/>
                <a:pt x="77" y="2"/>
                <a:pt x="82" y="5"/>
              </a:cubicBezTo>
              <a:cubicBezTo>
                <a:pt x="86" y="9"/>
                <a:pt x="88" y="14"/>
                <a:pt x="88" y="21"/>
              </a:cubicBezTo>
              <a:cubicBezTo>
                <a:pt x="88" y="29"/>
                <a:pt x="85" y="36"/>
                <a:pt x="79" y="41"/>
              </a:cubicBezTo>
              <a:cubicBezTo>
                <a:pt x="74" y="46"/>
                <a:pt x="67" y="49"/>
                <a:pt x="58" y="49"/>
              </a:cubicBezTo>
              <a:cubicBezTo>
                <a:pt x="51" y="49"/>
                <a:pt x="45" y="47"/>
                <a:pt x="41" y="43"/>
              </a:cubicBezTo>
              <a:close/>
            </a:path>
          </a:pathLst>
        </a:custGeom>
        <a:solidFill>
          <a:schemeClr val="bg1"/>
        </a:solidFill>
        <a:ln w="9525">
          <a:noFill/>
          <a:round/>
          <a:headEnd/>
          <a:tailEnd/>
        </a:ln>
      </xdr:spPr>
      <xdr:txBody>
        <a:bodyPr vert="horz" wrap="square" lIns="86209" tIns="43104" rIns="86209" bIns="43104" numCol="1" anchor="t" anchorCtr="0" compatLnSpc="1">
          <a:prstTxWarp prst="textNoShape">
            <a:avLst/>
          </a:prstTxWarp>
        </a:bodyPr>
        <a:lstStyle/>
        <a:p>
          <a:endParaRPr lang="es-ES"/>
        </a:p>
      </xdr:txBody>
    </xdr:sp>
    <xdr:clientData/>
  </xdr:twoCellAnchor>
  <xdr:twoCellAnchor>
    <xdr:from>
      <xdr:col>1</xdr:col>
      <xdr:colOff>47625</xdr:colOff>
      <xdr:row>50</xdr:row>
      <xdr:rowOff>314325</xdr:rowOff>
    </xdr:from>
    <xdr:to>
      <xdr:col>1</xdr:col>
      <xdr:colOff>95250</xdr:colOff>
      <xdr:row>51</xdr:row>
      <xdr:rowOff>57150</xdr:rowOff>
    </xdr:to>
    <xdr:sp macro="" textlink="">
      <xdr:nvSpPr>
        <xdr:cNvPr id="3" name="Freeform 36">
          <a:extLst>
            <a:ext uri="{FF2B5EF4-FFF2-40B4-BE49-F238E27FC236}">
              <a16:creationId xmlns:a16="http://schemas.microsoft.com/office/drawing/2014/main" id="{47AEC4A0-4140-436E-9AED-D81A9E6FFC20}"/>
            </a:ext>
          </a:extLst>
        </xdr:cNvPr>
        <xdr:cNvSpPr>
          <a:spLocks noChangeAspect="1" noEditPoints="1"/>
        </xdr:cNvSpPr>
      </xdr:nvSpPr>
      <xdr:spPr bwMode="auto">
        <a:xfrm>
          <a:off x="13998575" y="14141450"/>
          <a:ext cx="50800" cy="60325"/>
        </a:xfrm>
        <a:custGeom>
          <a:avLst/>
          <a:gdLst/>
          <a:ahLst/>
          <a:cxnLst>
            <a:cxn ang="0">
              <a:pos x="76" y="193"/>
            </a:cxn>
            <a:cxn ang="0">
              <a:pos x="91" y="189"/>
            </a:cxn>
            <a:cxn ang="0">
              <a:pos x="91" y="203"/>
            </a:cxn>
            <a:cxn ang="0">
              <a:pos x="58" y="213"/>
            </a:cxn>
            <a:cxn ang="0">
              <a:pos x="34" y="216"/>
            </a:cxn>
            <a:cxn ang="0">
              <a:pos x="14" y="210"/>
            </a:cxn>
            <a:cxn ang="0">
              <a:pos x="7" y="193"/>
            </a:cxn>
            <a:cxn ang="0">
              <a:pos x="8" y="182"/>
            </a:cxn>
            <a:cxn ang="0">
              <a:pos x="11" y="167"/>
            </a:cxn>
            <a:cxn ang="0">
              <a:pos x="25" y="98"/>
            </a:cxn>
            <a:cxn ang="0">
              <a:pos x="0" y="96"/>
            </a:cxn>
            <a:cxn ang="0">
              <a:pos x="0" y="82"/>
            </a:cxn>
            <a:cxn ang="0">
              <a:pos x="58" y="70"/>
            </a:cxn>
            <a:cxn ang="0">
              <a:pos x="76" y="70"/>
            </a:cxn>
            <a:cxn ang="0">
              <a:pos x="59" y="156"/>
            </a:cxn>
            <a:cxn ang="0">
              <a:pos x="57" y="169"/>
            </a:cxn>
            <a:cxn ang="0">
              <a:pos x="56" y="180"/>
            </a:cxn>
            <a:cxn ang="0">
              <a:pos x="68" y="193"/>
            </a:cxn>
            <a:cxn ang="0">
              <a:pos x="76" y="193"/>
            </a:cxn>
            <a:cxn ang="0">
              <a:pos x="41" y="43"/>
            </a:cxn>
            <a:cxn ang="0">
              <a:pos x="34" y="27"/>
            </a:cxn>
            <a:cxn ang="0">
              <a:pos x="43" y="8"/>
            </a:cxn>
            <a:cxn ang="0">
              <a:pos x="65" y="0"/>
            </a:cxn>
            <a:cxn ang="0">
              <a:pos x="82" y="5"/>
            </a:cxn>
            <a:cxn ang="0">
              <a:pos x="88" y="21"/>
            </a:cxn>
            <a:cxn ang="0">
              <a:pos x="79" y="41"/>
            </a:cxn>
            <a:cxn ang="0">
              <a:pos x="58" y="49"/>
            </a:cxn>
            <a:cxn ang="0">
              <a:pos x="41" y="43"/>
            </a:cxn>
          </a:cxnLst>
          <a:rect l="0" t="0" r="r" b="b"/>
          <a:pathLst>
            <a:path w="91" h="216">
              <a:moveTo>
                <a:pt x="76" y="193"/>
              </a:moveTo>
              <a:cubicBezTo>
                <a:pt x="79" y="192"/>
                <a:pt x="84" y="191"/>
                <a:pt x="91" y="189"/>
              </a:cubicBezTo>
              <a:cubicBezTo>
                <a:pt x="91" y="203"/>
                <a:pt x="91" y="203"/>
                <a:pt x="91" y="203"/>
              </a:cubicBezTo>
              <a:cubicBezTo>
                <a:pt x="78" y="208"/>
                <a:pt x="67" y="211"/>
                <a:pt x="58" y="213"/>
              </a:cubicBezTo>
              <a:cubicBezTo>
                <a:pt x="49" y="215"/>
                <a:pt x="41" y="216"/>
                <a:pt x="34" y="216"/>
              </a:cubicBezTo>
              <a:cubicBezTo>
                <a:pt x="25" y="216"/>
                <a:pt x="19" y="214"/>
                <a:pt x="14" y="210"/>
              </a:cubicBezTo>
              <a:cubicBezTo>
                <a:pt x="9" y="206"/>
                <a:pt x="7" y="200"/>
                <a:pt x="7" y="193"/>
              </a:cubicBezTo>
              <a:cubicBezTo>
                <a:pt x="7" y="190"/>
                <a:pt x="7" y="186"/>
                <a:pt x="8" y="182"/>
              </a:cubicBezTo>
              <a:cubicBezTo>
                <a:pt x="9" y="177"/>
                <a:pt x="9" y="172"/>
                <a:pt x="11" y="167"/>
              </a:cubicBezTo>
              <a:cubicBezTo>
                <a:pt x="25" y="98"/>
                <a:pt x="25" y="98"/>
                <a:pt x="25" y="98"/>
              </a:cubicBezTo>
              <a:cubicBezTo>
                <a:pt x="0" y="96"/>
                <a:pt x="0" y="96"/>
                <a:pt x="0" y="96"/>
              </a:cubicBezTo>
              <a:cubicBezTo>
                <a:pt x="0" y="82"/>
                <a:pt x="0" y="82"/>
                <a:pt x="0" y="82"/>
              </a:cubicBezTo>
              <a:cubicBezTo>
                <a:pt x="58" y="70"/>
                <a:pt x="58" y="70"/>
                <a:pt x="58" y="70"/>
              </a:cubicBezTo>
              <a:cubicBezTo>
                <a:pt x="76" y="70"/>
                <a:pt x="76" y="70"/>
                <a:pt x="76" y="70"/>
              </a:cubicBezTo>
              <a:cubicBezTo>
                <a:pt x="59" y="156"/>
                <a:pt x="59" y="156"/>
                <a:pt x="59" y="156"/>
              </a:cubicBezTo>
              <a:cubicBezTo>
                <a:pt x="58" y="161"/>
                <a:pt x="57" y="165"/>
                <a:pt x="57" y="169"/>
              </a:cubicBezTo>
              <a:cubicBezTo>
                <a:pt x="56" y="173"/>
                <a:pt x="56" y="177"/>
                <a:pt x="56" y="180"/>
              </a:cubicBezTo>
              <a:cubicBezTo>
                <a:pt x="56" y="189"/>
                <a:pt x="60" y="193"/>
                <a:pt x="68" y="193"/>
              </a:cubicBezTo>
              <a:cubicBezTo>
                <a:pt x="71" y="193"/>
                <a:pt x="74" y="193"/>
                <a:pt x="76" y="193"/>
              </a:cubicBezTo>
              <a:close/>
              <a:moveTo>
                <a:pt x="41" y="43"/>
              </a:moveTo>
              <a:cubicBezTo>
                <a:pt x="37" y="39"/>
                <a:pt x="34" y="34"/>
                <a:pt x="34" y="27"/>
              </a:cubicBezTo>
              <a:cubicBezTo>
                <a:pt x="34" y="19"/>
                <a:pt x="37" y="13"/>
                <a:pt x="43" y="8"/>
              </a:cubicBezTo>
              <a:cubicBezTo>
                <a:pt x="49" y="2"/>
                <a:pt x="56" y="0"/>
                <a:pt x="65" y="0"/>
              </a:cubicBezTo>
              <a:cubicBezTo>
                <a:pt x="72" y="0"/>
                <a:pt x="77" y="2"/>
                <a:pt x="82" y="5"/>
              </a:cubicBezTo>
              <a:cubicBezTo>
                <a:pt x="86" y="9"/>
                <a:pt x="88" y="14"/>
                <a:pt x="88" y="21"/>
              </a:cubicBezTo>
              <a:cubicBezTo>
                <a:pt x="88" y="29"/>
                <a:pt x="85" y="36"/>
                <a:pt x="79" y="41"/>
              </a:cubicBezTo>
              <a:cubicBezTo>
                <a:pt x="74" y="46"/>
                <a:pt x="67" y="49"/>
                <a:pt x="58" y="49"/>
              </a:cubicBezTo>
              <a:cubicBezTo>
                <a:pt x="51" y="49"/>
                <a:pt x="45" y="47"/>
                <a:pt x="41" y="43"/>
              </a:cubicBezTo>
              <a:close/>
            </a:path>
          </a:pathLst>
        </a:custGeom>
        <a:solidFill>
          <a:schemeClr val="bg1"/>
        </a:solidFill>
        <a:ln w="9525">
          <a:noFill/>
          <a:round/>
          <a:headEnd/>
          <a:tailEnd/>
        </a:ln>
      </xdr:spPr>
      <xdr:txBody>
        <a:bodyPr vert="horz" wrap="square" lIns="86209" tIns="43104" rIns="86209" bIns="43104" numCol="1" anchor="t" anchorCtr="0" compatLnSpc="1">
          <a:prstTxWarp prst="textNoShape">
            <a:avLst/>
          </a:prstTxWarp>
        </a:bodyPr>
        <a:lstStyle/>
        <a:p>
          <a:endParaRPr lang="es-ES"/>
        </a:p>
      </xdr:txBody>
    </xdr:sp>
    <xdr:clientData/>
  </xdr:twoCellAnchor>
  <xdr:twoCellAnchor editAs="oneCell">
    <xdr:from>
      <xdr:col>1</xdr:col>
      <xdr:colOff>2437</xdr:colOff>
      <xdr:row>0</xdr:row>
      <xdr:rowOff>97658</xdr:rowOff>
    </xdr:from>
    <xdr:to>
      <xdr:col>1</xdr:col>
      <xdr:colOff>1439208</xdr:colOff>
      <xdr:row>2</xdr:row>
      <xdr:rowOff>158944</xdr:rowOff>
    </xdr:to>
    <xdr:pic>
      <xdr:nvPicPr>
        <xdr:cNvPr id="4" name="Imagen 3">
          <a:extLst>
            <a:ext uri="{FF2B5EF4-FFF2-40B4-BE49-F238E27FC236}">
              <a16:creationId xmlns:a16="http://schemas.microsoft.com/office/drawing/2014/main" id="{C873E85B-C8B8-4661-907C-CBD5B32BE284}"/>
            </a:ext>
          </a:extLst>
        </xdr:cNvPr>
        <xdr:cNvPicPr>
          <a:picLocks noChangeAspect="1"/>
        </xdr:cNvPicPr>
      </xdr:nvPicPr>
      <xdr:blipFill>
        <a:blip xmlns:r="http://schemas.openxmlformats.org/officeDocument/2006/relationships" r:embed="rId1"/>
        <a:stretch>
          <a:fillRect/>
        </a:stretch>
      </xdr:blipFill>
      <xdr:spPr>
        <a:xfrm>
          <a:off x="764437" y="97658"/>
          <a:ext cx="1439946" cy="64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4F7BF-02F7-4181-A1B6-4A59F0A4622C}">
  <sheetPr>
    <tabColor theme="0" tint="-0.14999847407452621"/>
  </sheetPr>
  <dimension ref="A12:M54"/>
  <sheetViews>
    <sheetView showGridLines="0" tabSelected="1" topLeftCell="A11" zoomScale="93" zoomScaleNormal="93" workbookViewId="0">
      <selection activeCell="M41" sqref="M41"/>
    </sheetView>
  </sheetViews>
  <sheetFormatPr baseColWidth="10" defaultColWidth="0" defaultRowHeight="14.4" x14ac:dyDescent="0.3"/>
  <cols>
    <col min="1" max="13" width="10.796875" customWidth="1"/>
    <col min="14" max="16384" width="10.796875" hidden="1"/>
  </cols>
  <sheetData>
    <row r="12" spans="4:11" ht="46.65" x14ac:dyDescent="0.9">
      <c r="D12" s="22"/>
    </row>
    <row r="13" spans="4:11" ht="17.850000000000001" x14ac:dyDescent="0.3">
      <c r="K13" s="23"/>
    </row>
    <row r="21" spans="2:10" x14ac:dyDescent="0.3">
      <c r="B21" s="85"/>
      <c r="C21" s="85"/>
      <c r="D21" s="85"/>
      <c r="E21" s="85"/>
      <c r="F21" s="85"/>
      <c r="G21" s="85"/>
      <c r="H21" s="85"/>
      <c r="I21" s="85"/>
      <c r="J21" s="85"/>
    </row>
    <row r="23" spans="2:10" ht="14.55" customHeight="1" x14ac:dyDescent="0.3">
      <c r="B23" s="24" t="s">
        <v>129</v>
      </c>
      <c r="C23" s="1"/>
      <c r="D23" s="1"/>
      <c r="E23" s="1"/>
      <c r="F23" s="1"/>
      <c r="G23" s="1"/>
      <c r="H23" s="1"/>
      <c r="I23" s="1"/>
      <c r="J23" s="1"/>
    </row>
    <row r="24" spans="2:10" x14ac:dyDescent="0.3">
      <c r="B24" s="1"/>
      <c r="C24" s="1"/>
      <c r="D24" s="1"/>
      <c r="E24" s="1"/>
      <c r="F24" s="1"/>
      <c r="G24" s="1"/>
      <c r="H24" s="1"/>
      <c r="I24" s="1"/>
      <c r="J24" s="1"/>
    </row>
    <row r="25" spans="2:10" x14ac:dyDescent="0.3">
      <c r="B25" s="1"/>
      <c r="C25" s="1"/>
      <c r="D25" s="1"/>
      <c r="E25" s="1"/>
      <c r="F25" s="1"/>
      <c r="G25" s="1"/>
      <c r="H25" s="1"/>
      <c r="I25" s="1"/>
      <c r="J25" s="1"/>
    </row>
    <row r="26" spans="2:10" x14ac:dyDescent="0.3">
      <c r="B26" s="1"/>
      <c r="C26" s="1"/>
      <c r="D26" s="1"/>
      <c r="E26" s="1"/>
      <c r="F26" s="1"/>
      <c r="G26" s="1"/>
      <c r="H26" s="1"/>
      <c r="I26" s="1"/>
      <c r="J26" s="1"/>
    </row>
    <row r="27" spans="2:10" x14ac:dyDescent="0.3">
      <c r="B27" s="1"/>
      <c r="C27" s="1"/>
      <c r="D27" s="1"/>
      <c r="E27" s="1"/>
      <c r="F27" s="1"/>
      <c r="G27" s="1"/>
      <c r="H27" s="1"/>
      <c r="I27" s="1"/>
      <c r="J27" s="1"/>
    </row>
    <row r="28" spans="2:10" x14ac:dyDescent="0.3">
      <c r="B28" s="1"/>
      <c r="C28" s="1"/>
      <c r="D28" s="1"/>
      <c r="E28" s="1"/>
      <c r="F28" s="1"/>
      <c r="G28" s="1"/>
      <c r="H28" s="1"/>
      <c r="I28" s="1"/>
      <c r="J28" s="1"/>
    </row>
    <row r="29" spans="2:10" x14ac:dyDescent="0.3">
      <c r="B29" s="1"/>
      <c r="C29" s="1"/>
      <c r="D29" s="1"/>
      <c r="E29" s="1"/>
      <c r="F29" s="1"/>
      <c r="G29" s="1"/>
      <c r="H29" s="1"/>
      <c r="I29" s="1"/>
      <c r="J29" s="1"/>
    </row>
    <row r="30" spans="2:10" x14ac:dyDescent="0.3">
      <c r="B30" s="1"/>
      <c r="C30" s="1"/>
      <c r="D30" s="1"/>
      <c r="E30" s="1"/>
      <c r="F30" s="1"/>
      <c r="G30" s="1"/>
      <c r="H30" s="1"/>
      <c r="I30" s="1"/>
      <c r="J30" s="1"/>
    </row>
    <row r="31" spans="2:10" x14ac:dyDescent="0.3">
      <c r="B31" s="1"/>
      <c r="C31" s="1"/>
      <c r="D31" s="1"/>
      <c r="E31" s="1"/>
      <c r="F31" s="1"/>
      <c r="G31" s="1"/>
      <c r="H31" s="1"/>
      <c r="I31" s="1"/>
      <c r="J31" s="1"/>
    </row>
    <row r="32" spans="2:10" x14ac:dyDescent="0.3">
      <c r="B32" s="1"/>
      <c r="C32" s="1"/>
      <c r="D32" s="1"/>
      <c r="E32" s="1"/>
      <c r="F32" s="1"/>
      <c r="G32" s="1"/>
      <c r="H32" s="1"/>
      <c r="I32" s="1"/>
      <c r="J32" s="1"/>
    </row>
    <row r="33" spans="2:10" x14ac:dyDescent="0.3">
      <c r="B33" s="1"/>
      <c r="C33" s="1"/>
      <c r="D33" s="1"/>
      <c r="E33" s="1"/>
      <c r="F33" s="1"/>
      <c r="G33" s="1"/>
      <c r="H33" s="1"/>
      <c r="I33" s="1"/>
      <c r="J33" s="1"/>
    </row>
    <row r="34" spans="2:10" x14ac:dyDescent="0.3">
      <c r="B34" s="1"/>
      <c r="C34" s="1"/>
      <c r="D34" s="1"/>
      <c r="E34" s="1"/>
      <c r="F34" s="1"/>
      <c r="G34" s="1"/>
      <c r="H34" s="1"/>
      <c r="I34" s="1"/>
      <c r="J34" s="1"/>
    </row>
    <row r="35" spans="2:10" x14ac:dyDescent="0.3">
      <c r="B35" s="1"/>
      <c r="C35" s="1"/>
      <c r="D35" s="1"/>
      <c r="E35" s="1"/>
      <c r="F35" s="1"/>
      <c r="G35" s="1"/>
      <c r="H35" s="1"/>
      <c r="I35" s="1"/>
      <c r="J35" s="1"/>
    </row>
    <row r="36" spans="2:10" x14ac:dyDescent="0.3">
      <c r="B36" s="1"/>
      <c r="C36" s="1"/>
      <c r="D36" s="1"/>
      <c r="E36" s="1"/>
      <c r="F36" s="1"/>
      <c r="G36" s="1"/>
      <c r="H36" s="1"/>
      <c r="I36" s="1"/>
      <c r="J36" s="1"/>
    </row>
    <row r="37" spans="2:10" x14ac:dyDescent="0.3">
      <c r="B37" s="1"/>
      <c r="C37" s="1"/>
      <c r="D37" s="1"/>
      <c r="E37" s="1"/>
      <c r="F37" s="1"/>
      <c r="G37" s="1"/>
      <c r="H37" s="1"/>
      <c r="I37" s="1"/>
      <c r="J37" s="1"/>
    </row>
    <row r="38" spans="2:10" x14ac:dyDescent="0.3">
      <c r="B38" s="1"/>
      <c r="C38" s="1"/>
      <c r="D38" s="1"/>
      <c r="E38" s="1"/>
      <c r="F38" s="1"/>
      <c r="G38" s="1"/>
      <c r="H38" s="1"/>
      <c r="I38" s="1"/>
      <c r="J38" s="1"/>
    </row>
    <row r="39" spans="2:10" x14ac:dyDescent="0.3">
      <c r="B39" s="1"/>
      <c r="C39" s="1"/>
      <c r="D39" s="1"/>
      <c r="E39" s="1"/>
      <c r="F39" s="1"/>
      <c r="G39" s="1"/>
      <c r="H39" s="1"/>
      <c r="I39" s="1"/>
      <c r="J39" s="1"/>
    </row>
    <row r="40" spans="2:10" x14ac:dyDescent="0.3">
      <c r="B40" s="1"/>
      <c r="C40" s="1"/>
      <c r="D40" s="1"/>
      <c r="E40" s="1"/>
      <c r="F40" s="1"/>
      <c r="G40" s="1"/>
      <c r="H40" s="1"/>
      <c r="I40" s="1"/>
      <c r="J40" s="1"/>
    </row>
    <row r="41" spans="2:10" x14ac:dyDescent="0.3">
      <c r="B41" s="1"/>
      <c r="C41" s="1"/>
      <c r="D41" s="1"/>
      <c r="E41" s="1"/>
      <c r="F41" s="1"/>
      <c r="G41" s="1"/>
      <c r="H41" s="1"/>
      <c r="I41" s="1"/>
      <c r="J41" s="1"/>
    </row>
    <row r="42" spans="2:10" x14ac:dyDescent="0.3">
      <c r="B42" s="1"/>
      <c r="C42" s="1"/>
      <c r="D42" s="1"/>
      <c r="E42" s="1"/>
      <c r="F42" s="1"/>
      <c r="G42" s="1"/>
      <c r="H42" s="1"/>
      <c r="I42" s="1"/>
      <c r="J42" s="1"/>
    </row>
    <row r="43" spans="2:10" x14ac:dyDescent="0.3">
      <c r="B43" s="1"/>
      <c r="C43" s="1"/>
      <c r="D43" s="1"/>
      <c r="E43" s="1"/>
      <c r="F43" s="1"/>
      <c r="G43" s="1"/>
      <c r="H43" s="1"/>
      <c r="I43" s="1"/>
      <c r="J43" s="1"/>
    </row>
    <row r="44" spans="2:10" x14ac:dyDescent="0.3">
      <c r="B44" s="1"/>
      <c r="C44" s="1"/>
      <c r="D44" s="1"/>
      <c r="E44" s="1"/>
      <c r="F44" s="1"/>
      <c r="G44" s="1"/>
      <c r="H44" s="1"/>
      <c r="I44" s="1"/>
      <c r="J44" s="1"/>
    </row>
    <row r="45" spans="2:10" x14ac:dyDescent="0.3">
      <c r="B45" s="1"/>
      <c r="C45" s="1"/>
      <c r="D45" s="1"/>
      <c r="E45" s="1"/>
      <c r="F45" s="1"/>
      <c r="G45" s="1"/>
      <c r="H45" s="1"/>
      <c r="I45" s="1"/>
      <c r="J45" s="1"/>
    </row>
    <row r="46" spans="2:10" x14ac:dyDescent="0.3">
      <c r="B46" s="1"/>
      <c r="C46" s="1"/>
      <c r="D46" s="1"/>
      <c r="E46" s="1"/>
      <c r="F46" s="1"/>
      <c r="G46" s="1"/>
      <c r="H46" s="1"/>
      <c r="I46" s="1"/>
      <c r="J46" s="1"/>
    </row>
    <row r="47" spans="2:10" x14ac:dyDescent="0.3">
      <c r="B47" s="1"/>
      <c r="C47" s="1"/>
      <c r="D47" s="1"/>
      <c r="E47" s="1"/>
      <c r="F47" s="1"/>
      <c r="G47" s="1"/>
      <c r="H47" s="1"/>
      <c r="I47" s="1"/>
      <c r="J47" s="1"/>
    </row>
    <row r="48" spans="2:10" x14ac:dyDescent="0.3">
      <c r="B48" s="1"/>
      <c r="C48" s="1"/>
      <c r="D48" s="1"/>
      <c r="E48" s="1"/>
      <c r="F48" s="1"/>
      <c r="G48" s="1"/>
      <c r="H48" s="1"/>
      <c r="I48" s="1"/>
      <c r="J48" s="1"/>
    </row>
    <row r="49" spans="2:10" x14ac:dyDescent="0.3">
      <c r="B49" s="1"/>
      <c r="C49" s="1"/>
      <c r="D49" s="1"/>
      <c r="E49" s="1"/>
      <c r="F49" s="1"/>
      <c r="G49" s="1"/>
      <c r="H49" s="1"/>
      <c r="I49" s="1"/>
      <c r="J49" s="1"/>
    </row>
    <row r="50" spans="2:10" x14ac:dyDescent="0.3">
      <c r="B50" s="1"/>
      <c r="C50" s="1"/>
      <c r="D50" s="1"/>
      <c r="E50" s="1"/>
      <c r="F50" s="1"/>
      <c r="G50" s="1"/>
      <c r="H50" s="1"/>
      <c r="I50" s="1"/>
      <c r="J50" s="1"/>
    </row>
    <row r="51" spans="2:10" x14ac:dyDescent="0.3">
      <c r="B51" s="1"/>
      <c r="C51" s="1"/>
      <c r="D51" s="1"/>
      <c r="E51" s="1"/>
      <c r="F51" s="1"/>
      <c r="G51" s="1"/>
      <c r="H51" s="1"/>
      <c r="I51" s="1"/>
      <c r="J51" s="1"/>
    </row>
    <row r="52" spans="2:10" x14ac:dyDescent="0.3">
      <c r="B52" s="1"/>
      <c r="C52" s="1"/>
      <c r="D52" s="1"/>
      <c r="E52" s="1"/>
      <c r="F52" s="1"/>
      <c r="G52" s="1"/>
      <c r="H52" s="1"/>
      <c r="I52" s="1"/>
      <c r="J52" s="1"/>
    </row>
    <row r="53" spans="2:10" x14ac:dyDescent="0.3">
      <c r="B53" s="1"/>
      <c r="C53" s="1"/>
      <c r="D53" s="1"/>
      <c r="E53" s="1"/>
      <c r="F53" s="1"/>
      <c r="G53" s="1"/>
      <c r="H53" s="1"/>
      <c r="I53" s="1"/>
      <c r="J53" s="1"/>
    </row>
    <row r="54" spans="2:10" x14ac:dyDescent="0.3">
      <c r="B54" s="1"/>
      <c r="C54" s="1"/>
      <c r="D54" s="1"/>
      <c r="E54" s="1"/>
      <c r="F54" s="1"/>
      <c r="G54" s="1"/>
      <c r="H54" s="1"/>
      <c r="I54" s="1"/>
      <c r="J54" s="1"/>
    </row>
  </sheetData>
  <mergeCells count="1">
    <mergeCell ref="B21:J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F9F8"/>
  </sheetPr>
  <dimension ref="A1:G91"/>
  <sheetViews>
    <sheetView showGridLines="0" zoomScale="70" zoomScaleNormal="70" workbookViewId="0">
      <pane ySplit="3" topLeftCell="A4" activePane="bottomLeft" state="frozen"/>
      <selection pane="bottomLeft" activeCell="B18" sqref="B18"/>
    </sheetView>
  </sheetViews>
  <sheetFormatPr baseColWidth="10" defaultColWidth="0" defaultRowHeight="0" customHeight="1" zeroHeight="1" x14ac:dyDescent="0.3"/>
  <cols>
    <col min="1" max="1" width="8.69921875" style="25" customWidth="1"/>
    <col min="2" max="2" width="87.19921875" style="26" customWidth="1"/>
    <col min="3" max="3" width="18.5" style="64" customWidth="1"/>
    <col min="4" max="4" width="99.19921875" style="26" customWidth="1"/>
    <col min="5" max="5" width="14.69921875" style="25" customWidth="1"/>
    <col min="6" max="7" width="0" style="25" hidden="1" customWidth="1"/>
    <col min="8" max="16384" width="8.5" style="25" hidden="1"/>
  </cols>
  <sheetData>
    <row r="1" spans="2:4" ht="20.2" customHeight="1" x14ac:dyDescent="0.3"/>
    <row r="2" spans="2:4" ht="20.2" customHeight="1" x14ac:dyDescent="0.3">
      <c r="B2" s="63" t="s">
        <v>50</v>
      </c>
    </row>
    <row r="3" spans="2:4" ht="31.55" customHeight="1" x14ac:dyDescent="0.3">
      <c r="C3" s="65" t="s">
        <v>197</v>
      </c>
      <c r="D3" s="27" t="s">
        <v>138</v>
      </c>
    </row>
    <row r="4" spans="2:4" ht="20.2" customHeight="1" x14ac:dyDescent="0.3">
      <c r="B4" s="33" t="s">
        <v>0</v>
      </c>
      <c r="C4" s="66"/>
      <c r="D4" s="37"/>
    </row>
    <row r="5" spans="2:4" ht="17.600000000000001" customHeight="1" x14ac:dyDescent="0.3">
      <c r="B5" s="39" t="s">
        <v>1</v>
      </c>
      <c r="C5" s="67"/>
      <c r="D5" s="32"/>
    </row>
    <row r="6" spans="2:4" ht="20.2" customHeight="1" x14ac:dyDescent="0.3">
      <c r="B6" s="29" t="s">
        <v>16</v>
      </c>
      <c r="C6" s="68"/>
      <c r="D6" s="41" t="s">
        <v>166</v>
      </c>
    </row>
    <row r="7" spans="2:4" ht="20.2" customHeight="1" x14ac:dyDescent="0.3">
      <c r="B7" s="29" t="s">
        <v>51</v>
      </c>
      <c r="C7" s="68"/>
      <c r="D7" s="42" t="s">
        <v>167</v>
      </c>
    </row>
    <row r="8" spans="2:4" ht="20.2" customHeight="1" x14ac:dyDescent="0.3">
      <c r="B8" s="29" t="s">
        <v>52</v>
      </c>
      <c r="C8" s="68"/>
      <c r="D8" s="42" t="s">
        <v>168</v>
      </c>
    </row>
    <row r="9" spans="2:4" ht="20.2" customHeight="1" x14ac:dyDescent="0.3">
      <c r="B9" s="29" t="s">
        <v>212</v>
      </c>
      <c r="C9" s="68"/>
      <c r="D9" s="42" t="s">
        <v>213</v>
      </c>
    </row>
    <row r="10" spans="2:4" ht="32.15" customHeight="1" x14ac:dyDescent="0.3">
      <c r="B10" s="34" t="s">
        <v>53</v>
      </c>
      <c r="C10" s="69"/>
      <c r="D10" s="42" t="s">
        <v>169</v>
      </c>
    </row>
    <row r="11" spans="2:4" ht="81.099999999999994" customHeight="1" x14ac:dyDescent="0.3">
      <c r="B11" s="28" t="s">
        <v>2</v>
      </c>
      <c r="C11" s="70"/>
      <c r="D11" s="43" t="s">
        <v>196</v>
      </c>
    </row>
    <row r="12" spans="2:4" ht="20.2" customHeight="1" x14ac:dyDescent="0.3">
      <c r="B12" s="31" t="s">
        <v>3</v>
      </c>
      <c r="C12" s="71"/>
      <c r="D12" s="32"/>
    </row>
    <row r="13" spans="2:4" ht="47.55" customHeight="1" x14ac:dyDescent="0.3">
      <c r="B13" s="40" t="s">
        <v>7</v>
      </c>
      <c r="C13" s="72"/>
      <c r="D13" s="42" t="s">
        <v>139</v>
      </c>
    </row>
    <row r="14" spans="2:4" ht="20.2" customHeight="1" x14ac:dyDescent="0.3">
      <c r="B14" s="39" t="s">
        <v>4</v>
      </c>
      <c r="C14" s="67"/>
      <c r="D14" s="32"/>
    </row>
    <row r="15" spans="2:4" ht="32.15" customHeight="1" x14ac:dyDescent="0.3">
      <c r="B15" s="29" t="s">
        <v>133</v>
      </c>
      <c r="C15" s="68"/>
      <c r="D15" s="42" t="s">
        <v>140</v>
      </c>
    </row>
    <row r="16" spans="2:4" ht="20.2" customHeight="1" x14ac:dyDescent="0.3">
      <c r="B16" s="29" t="s">
        <v>8</v>
      </c>
      <c r="C16" s="68"/>
      <c r="D16" s="42" t="s">
        <v>141</v>
      </c>
    </row>
    <row r="17" spans="1:4" ht="20.2" customHeight="1" x14ac:dyDescent="0.3">
      <c r="B17" s="39" t="s">
        <v>5</v>
      </c>
      <c r="C17" s="67"/>
      <c r="D17" s="32"/>
    </row>
    <row r="18" spans="1:4" ht="62.5" customHeight="1" x14ac:dyDescent="0.3">
      <c r="B18" s="29" t="s">
        <v>9</v>
      </c>
      <c r="C18" s="68"/>
      <c r="D18" s="42" t="s">
        <v>160</v>
      </c>
    </row>
    <row r="19" spans="1:4" ht="21.6" customHeight="1" x14ac:dyDescent="0.3">
      <c r="B19" s="29" t="s">
        <v>10</v>
      </c>
      <c r="C19" s="68"/>
      <c r="D19" s="42" t="s">
        <v>142</v>
      </c>
    </row>
    <row r="20" spans="1:4" ht="20.2" customHeight="1" x14ac:dyDescent="0.3">
      <c r="B20" s="33" t="s">
        <v>6</v>
      </c>
      <c r="C20" s="66"/>
      <c r="D20" s="37"/>
    </row>
    <row r="21" spans="1:4" ht="20.2" customHeight="1" x14ac:dyDescent="0.3">
      <c r="B21" s="39" t="s">
        <v>1</v>
      </c>
      <c r="C21" s="67"/>
      <c r="D21" s="32"/>
    </row>
    <row r="22" spans="1:4" ht="51.7" customHeight="1" x14ac:dyDescent="0.3">
      <c r="B22" s="29" t="s">
        <v>11</v>
      </c>
      <c r="C22" s="68"/>
      <c r="D22" s="42" t="s">
        <v>162</v>
      </c>
    </row>
    <row r="23" spans="1:4" ht="78.650000000000006" customHeight="1" x14ac:dyDescent="0.3">
      <c r="B23" s="29" t="s">
        <v>12</v>
      </c>
      <c r="C23" s="68"/>
      <c r="D23" s="42" t="s">
        <v>163</v>
      </c>
    </row>
    <row r="24" spans="1:4" ht="29.95" customHeight="1" x14ac:dyDescent="0.3">
      <c r="B24" s="29" t="s">
        <v>13</v>
      </c>
      <c r="C24" s="68"/>
      <c r="D24" s="42" t="s">
        <v>170</v>
      </c>
    </row>
    <row r="25" spans="1:4" ht="25.05" customHeight="1" x14ac:dyDescent="0.3">
      <c r="B25" s="29" t="s">
        <v>14</v>
      </c>
      <c r="C25" s="68"/>
      <c r="D25" s="42" t="s">
        <v>161</v>
      </c>
    </row>
    <row r="26" spans="1:4" ht="34.6" customHeight="1" x14ac:dyDescent="0.3">
      <c r="B26" s="29" t="s">
        <v>15</v>
      </c>
      <c r="C26" s="68"/>
      <c r="D26" s="42" t="s">
        <v>143</v>
      </c>
    </row>
    <row r="27" spans="1:4" ht="33" customHeight="1" x14ac:dyDescent="0.3">
      <c r="B27" s="29" t="s">
        <v>17</v>
      </c>
      <c r="C27" s="68"/>
      <c r="D27" s="42" t="s">
        <v>144</v>
      </c>
    </row>
    <row r="28" spans="1:4" ht="26.25" customHeight="1" x14ac:dyDescent="0.3">
      <c r="A28" s="83"/>
      <c r="B28" s="29" t="s">
        <v>18</v>
      </c>
      <c r="C28" s="69"/>
      <c r="D28" s="42" t="s">
        <v>171</v>
      </c>
    </row>
    <row r="29" spans="1:4" ht="20.2" customHeight="1" x14ac:dyDescent="0.3">
      <c r="B29" s="39" t="s">
        <v>19</v>
      </c>
      <c r="C29" s="67"/>
      <c r="D29" s="32"/>
    </row>
    <row r="30" spans="1:4" ht="30.7" customHeight="1" x14ac:dyDescent="0.3">
      <c r="B30" s="30" t="s">
        <v>20</v>
      </c>
      <c r="C30" s="68"/>
      <c r="D30" s="42" t="s">
        <v>183</v>
      </c>
    </row>
    <row r="31" spans="1:4" ht="30.7" customHeight="1" x14ac:dyDescent="0.3">
      <c r="B31" s="30" t="s">
        <v>21</v>
      </c>
      <c r="C31" s="68"/>
      <c r="D31" s="42" t="s">
        <v>184</v>
      </c>
    </row>
    <row r="32" spans="1:4" ht="30.7" customHeight="1" x14ac:dyDescent="0.3">
      <c r="B32" s="30" t="s">
        <v>22</v>
      </c>
      <c r="C32" s="68"/>
      <c r="D32" s="42" t="s">
        <v>185</v>
      </c>
    </row>
    <row r="33" spans="2:4" ht="30.7" customHeight="1" x14ac:dyDescent="0.3">
      <c r="B33" s="30" t="s">
        <v>23</v>
      </c>
      <c r="C33" s="68"/>
      <c r="D33" s="42" t="s">
        <v>186</v>
      </c>
    </row>
    <row r="34" spans="2:4" ht="20.2" customHeight="1" x14ac:dyDescent="0.3">
      <c r="B34" s="31" t="s">
        <v>24</v>
      </c>
      <c r="C34" s="67"/>
      <c r="D34" s="32"/>
    </row>
    <row r="35" spans="2:4" ht="33.700000000000003" customHeight="1" x14ac:dyDescent="0.3">
      <c r="B35" s="29" t="s">
        <v>25</v>
      </c>
      <c r="C35" s="68"/>
      <c r="D35" s="42" t="s">
        <v>172</v>
      </c>
    </row>
    <row r="36" spans="2:4" ht="20.2" customHeight="1" x14ac:dyDescent="0.3">
      <c r="B36" s="33" t="s">
        <v>26</v>
      </c>
      <c r="C36" s="66"/>
      <c r="D36" s="37"/>
    </row>
    <row r="37" spans="2:4" ht="20.2" customHeight="1" x14ac:dyDescent="0.3">
      <c r="B37" s="39" t="s">
        <v>1</v>
      </c>
      <c r="C37" s="67"/>
      <c r="D37" s="32"/>
    </row>
    <row r="38" spans="2:4" ht="33" customHeight="1" x14ac:dyDescent="0.3">
      <c r="B38" s="29" t="s">
        <v>29</v>
      </c>
      <c r="C38" s="68"/>
      <c r="D38" s="42" t="s">
        <v>145</v>
      </c>
    </row>
    <row r="39" spans="2:4" ht="34.6" customHeight="1" x14ac:dyDescent="0.3">
      <c r="B39" s="29" t="s">
        <v>28</v>
      </c>
      <c r="C39" s="68"/>
      <c r="D39" s="42" t="s">
        <v>146</v>
      </c>
    </row>
    <row r="40" spans="2:4" ht="36" customHeight="1" x14ac:dyDescent="0.3">
      <c r="B40" s="29" t="s">
        <v>27</v>
      </c>
      <c r="C40" s="68"/>
      <c r="D40" s="42" t="s">
        <v>147</v>
      </c>
    </row>
    <row r="41" spans="2:4" ht="20.2" customHeight="1" x14ac:dyDescent="0.3">
      <c r="B41" s="29" t="s">
        <v>148</v>
      </c>
      <c r="C41" s="68"/>
      <c r="D41" s="42" t="s">
        <v>173</v>
      </c>
    </row>
    <row r="42" spans="2:4" ht="20.2" customHeight="1" x14ac:dyDescent="0.3">
      <c r="B42" s="29" t="s">
        <v>149</v>
      </c>
      <c r="C42" s="68"/>
      <c r="D42" s="42" t="s">
        <v>174</v>
      </c>
    </row>
    <row r="43" spans="2:4" ht="20.2" customHeight="1" x14ac:dyDescent="0.3">
      <c r="B43" s="29" t="s">
        <v>150</v>
      </c>
      <c r="C43" s="68"/>
      <c r="D43" s="42" t="s">
        <v>175</v>
      </c>
    </row>
    <row r="44" spans="2:4" ht="20.2" customHeight="1" x14ac:dyDescent="0.3">
      <c r="B44" s="29" t="s">
        <v>165</v>
      </c>
      <c r="C44" s="68"/>
      <c r="D44" s="42" t="s">
        <v>176</v>
      </c>
    </row>
    <row r="45" spans="2:4" ht="22.05" customHeight="1" x14ac:dyDescent="0.3">
      <c r="B45" s="29" t="s">
        <v>151</v>
      </c>
      <c r="C45" s="68"/>
      <c r="D45" s="42" t="s">
        <v>178</v>
      </c>
    </row>
    <row r="46" spans="2:4" ht="22.05" customHeight="1" x14ac:dyDescent="0.3">
      <c r="B46" s="29" t="s">
        <v>152</v>
      </c>
      <c r="C46" s="68"/>
      <c r="D46" s="42" t="s">
        <v>177</v>
      </c>
    </row>
    <row r="47" spans="2:4" ht="20.2" customHeight="1" x14ac:dyDescent="0.3">
      <c r="B47" s="29" t="s">
        <v>134</v>
      </c>
      <c r="C47" s="68"/>
      <c r="D47" s="42"/>
    </row>
    <row r="48" spans="2:4" ht="20.2" customHeight="1" x14ac:dyDescent="0.3">
      <c r="B48" s="29" t="s">
        <v>134</v>
      </c>
      <c r="C48" s="68"/>
      <c r="D48" s="42"/>
    </row>
    <row r="49" spans="2:4" ht="20.2" customHeight="1" x14ac:dyDescent="0.3">
      <c r="B49" s="29" t="s">
        <v>134</v>
      </c>
      <c r="C49" s="68"/>
      <c r="D49" s="42"/>
    </row>
    <row r="50" spans="2:4" ht="20.2" customHeight="1" x14ac:dyDescent="0.3">
      <c r="B50" s="29" t="s">
        <v>134</v>
      </c>
      <c r="C50" s="68"/>
      <c r="D50" s="42"/>
    </row>
    <row r="51" spans="2:4" ht="30.7" customHeight="1" x14ac:dyDescent="0.3">
      <c r="B51" s="29" t="s">
        <v>164</v>
      </c>
      <c r="C51" s="69"/>
      <c r="D51" s="42" t="s">
        <v>179</v>
      </c>
    </row>
    <row r="52" spans="2:4" ht="20.2" customHeight="1" x14ac:dyDescent="0.3">
      <c r="B52" s="39" t="s">
        <v>30</v>
      </c>
      <c r="C52" s="67"/>
      <c r="D52" s="32"/>
    </row>
    <row r="53" spans="2:4" ht="21.6" customHeight="1" x14ac:dyDescent="0.3">
      <c r="B53" s="29" t="s">
        <v>31</v>
      </c>
      <c r="C53" s="68"/>
      <c r="D53" s="42" t="s">
        <v>180</v>
      </c>
    </row>
    <row r="54" spans="2:4" ht="30.7" customHeight="1" x14ac:dyDescent="0.3">
      <c r="B54" s="29" t="s">
        <v>32</v>
      </c>
      <c r="C54" s="68"/>
      <c r="D54" s="42" t="s">
        <v>153</v>
      </c>
    </row>
    <row r="55" spans="2:4" ht="20.2" customHeight="1" x14ac:dyDescent="0.3">
      <c r="B55" s="29" t="s">
        <v>33</v>
      </c>
      <c r="C55" s="68"/>
      <c r="D55" s="42" t="s">
        <v>154</v>
      </c>
    </row>
    <row r="56" spans="2:4" ht="20.2" customHeight="1" x14ac:dyDescent="0.3">
      <c r="B56" s="39" t="s">
        <v>19</v>
      </c>
      <c r="C56" s="67"/>
      <c r="D56" s="32"/>
    </row>
    <row r="57" spans="2:4" ht="32.15" customHeight="1" x14ac:dyDescent="0.3">
      <c r="B57" s="30" t="s">
        <v>34</v>
      </c>
      <c r="C57" s="68"/>
      <c r="D57" s="42" t="s">
        <v>187</v>
      </c>
    </row>
    <row r="58" spans="2:4" ht="32.15" customHeight="1" x14ac:dyDescent="0.3">
      <c r="B58" s="30" t="s">
        <v>35</v>
      </c>
      <c r="C58" s="68"/>
      <c r="D58" s="42" t="s">
        <v>188</v>
      </c>
    </row>
    <row r="59" spans="2:4" ht="32.15" customHeight="1" x14ac:dyDescent="0.3">
      <c r="B59" s="30" t="s">
        <v>36</v>
      </c>
      <c r="C59" s="68"/>
      <c r="D59" s="42" t="s">
        <v>189</v>
      </c>
    </row>
    <row r="60" spans="2:4" ht="32.15" customHeight="1" x14ac:dyDescent="0.3">
      <c r="B60" s="30" t="s">
        <v>37</v>
      </c>
      <c r="C60" s="68"/>
      <c r="D60" s="42" t="s">
        <v>190</v>
      </c>
    </row>
    <row r="61" spans="2:4" ht="20.2" customHeight="1" x14ac:dyDescent="0.3">
      <c r="B61" s="36" t="s">
        <v>24</v>
      </c>
      <c r="C61" s="67"/>
      <c r="D61" s="32"/>
    </row>
    <row r="62" spans="2:4" ht="36" customHeight="1" x14ac:dyDescent="0.3">
      <c r="B62" s="29" t="s">
        <v>38</v>
      </c>
      <c r="C62" s="68"/>
      <c r="D62" s="42" t="s">
        <v>181</v>
      </c>
    </row>
    <row r="63" spans="2:4" ht="20.2" customHeight="1" x14ac:dyDescent="0.3">
      <c r="B63" s="33" t="s">
        <v>39</v>
      </c>
      <c r="C63" s="66"/>
      <c r="D63" s="37"/>
    </row>
    <row r="64" spans="2:4" ht="20.2" customHeight="1" x14ac:dyDescent="0.3">
      <c r="B64" s="39" t="s">
        <v>1</v>
      </c>
      <c r="C64" s="67"/>
      <c r="D64" s="32"/>
    </row>
    <row r="65" spans="1:4" ht="20.2" customHeight="1" x14ac:dyDescent="0.3">
      <c r="B65" s="29" t="s">
        <v>40</v>
      </c>
      <c r="C65" s="68"/>
      <c r="D65" s="42" t="s">
        <v>155</v>
      </c>
    </row>
    <row r="66" spans="1:4" ht="51" customHeight="1" x14ac:dyDescent="0.3">
      <c r="B66" s="29" t="s">
        <v>41</v>
      </c>
      <c r="C66" s="68"/>
      <c r="D66" s="42" t="s">
        <v>156</v>
      </c>
    </row>
    <row r="67" spans="1:4" ht="20.2" customHeight="1" x14ac:dyDescent="0.3">
      <c r="B67" s="33" t="s">
        <v>42</v>
      </c>
      <c r="C67" s="66"/>
      <c r="D67" s="37"/>
    </row>
    <row r="68" spans="1:4" ht="20.2" customHeight="1" x14ac:dyDescent="0.3">
      <c r="B68" s="39" t="s">
        <v>1</v>
      </c>
      <c r="C68" s="67"/>
      <c r="D68" s="32"/>
    </row>
    <row r="69" spans="1:4" ht="23.2" customHeight="1" x14ac:dyDescent="0.3">
      <c r="A69" s="83"/>
      <c r="B69" s="29" t="s">
        <v>44</v>
      </c>
      <c r="C69" s="68"/>
      <c r="D69" s="42" t="s">
        <v>157</v>
      </c>
    </row>
    <row r="70" spans="1:4" ht="23.2" customHeight="1" x14ac:dyDescent="0.3">
      <c r="B70" s="29" t="s">
        <v>45</v>
      </c>
      <c r="C70" s="68"/>
      <c r="D70" s="42" t="s">
        <v>158</v>
      </c>
    </row>
    <row r="71" spans="1:4" ht="35.15" customHeight="1" x14ac:dyDescent="0.3">
      <c r="B71" s="29" t="s">
        <v>46</v>
      </c>
      <c r="C71" s="68"/>
      <c r="D71" s="42" t="s">
        <v>159</v>
      </c>
    </row>
    <row r="72" spans="1:4" ht="49" customHeight="1" x14ac:dyDescent="0.3">
      <c r="B72" s="38" t="s">
        <v>43</v>
      </c>
      <c r="C72" s="73"/>
      <c r="D72" s="44" t="s">
        <v>182</v>
      </c>
    </row>
    <row r="73" spans="1:4" ht="20.2" customHeight="1" x14ac:dyDescent="0.3"/>
    <row r="74" spans="1:4" ht="20.2" customHeight="1" x14ac:dyDescent="0.3"/>
    <row r="75" spans="1:4" ht="20.2" customHeight="1" x14ac:dyDescent="0.3"/>
    <row r="76" spans="1:4" ht="20.2" customHeight="1" x14ac:dyDescent="0.3"/>
    <row r="77" spans="1:4" ht="20.2" customHeight="1" x14ac:dyDescent="0.3"/>
    <row r="78" spans="1:4" ht="20.2" customHeight="1" x14ac:dyDescent="0.3"/>
    <row r="79" spans="1:4" ht="20.2" customHeight="1" x14ac:dyDescent="0.3"/>
    <row r="80" spans="1:4" ht="20.2" customHeight="1" x14ac:dyDescent="0.3"/>
    <row r="81" ht="20.2" customHeight="1" x14ac:dyDescent="0.3"/>
    <row r="82" ht="20.2" customHeight="1" x14ac:dyDescent="0.3"/>
    <row r="83" ht="20.2" customHeight="1" x14ac:dyDescent="0.3"/>
    <row r="84" ht="20.2" customHeight="1" x14ac:dyDescent="0.3"/>
    <row r="85" ht="20.2" customHeight="1" x14ac:dyDescent="0.3"/>
    <row r="86" ht="20.2" customHeight="1" x14ac:dyDescent="0.3"/>
    <row r="87" ht="20.2" customHeight="1" x14ac:dyDescent="0.3"/>
    <row r="88" ht="20.2" customHeight="1" x14ac:dyDescent="0.3"/>
    <row r="89" ht="20.2" customHeight="1" x14ac:dyDescent="0.3"/>
    <row r="90" ht="20.2" customHeight="1" x14ac:dyDescent="0.3"/>
    <row r="91" ht="20.2" customHeigh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33BD-8799-4833-A38A-DC5588CEAEE4}">
  <sheetPr>
    <tabColor rgb="FFD5FBFA"/>
  </sheetPr>
  <dimension ref="A1:R95"/>
  <sheetViews>
    <sheetView showGridLines="0" zoomScale="60" zoomScaleNormal="60" workbookViewId="0">
      <pane xSplit="2" ySplit="3" topLeftCell="C4" activePane="bottomRight" state="frozen"/>
      <selection pane="topRight" activeCell="C1" sqref="C1"/>
      <selection pane="bottomLeft" activeCell="A6" sqref="A6"/>
      <selection pane="bottomRight" activeCell="D10" sqref="D10"/>
    </sheetView>
  </sheetViews>
  <sheetFormatPr baseColWidth="10" defaultColWidth="0" defaultRowHeight="17.600000000000001" customHeight="1" zeroHeight="1" x14ac:dyDescent="0.3"/>
  <cols>
    <col min="1" max="1" width="10.796875" style="5" customWidth="1"/>
    <col min="2" max="2" width="88.5" style="11" customWidth="1"/>
    <col min="3" max="3" width="19.19921875" style="3" customWidth="1"/>
    <col min="4" max="4" width="56.296875" style="18" customWidth="1"/>
    <col min="5" max="6" width="19.19921875" style="75" customWidth="1"/>
    <col min="7" max="7" width="19.19921875" style="4" customWidth="1"/>
    <col min="8" max="10" width="21" style="4" customWidth="1"/>
    <col min="11" max="11" width="10.796875" style="5" customWidth="1"/>
    <col min="12" max="18" width="0" style="5" hidden="1" customWidth="1"/>
    <col min="19" max="16384" width="10.796875" style="5" hidden="1"/>
  </cols>
  <sheetData>
    <row r="1" spans="2:10" ht="23.2" customHeight="1" x14ac:dyDescent="0.3"/>
    <row r="2" spans="2:10" ht="23.5" customHeight="1" x14ac:dyDescent="0.3">
      <c r="B2" s="54" t="s">
        <v>57</v>
      </c>
      <c r="F2" s="76"/>
    </row>
    <row r="3" spans="2:10" ht="29.55" customHeight="1" x14ac:dyDescent="0.3">
      <c r="B3" s="12"/>
      <c r="C3" s="6" t="s">
        <v>130</v>
      </c>
      <c r="D3" s="6" t="s">
        <v>56</v>
      </c>
      <c r="E3" s="77" t="s">
        <v>54</v>
      </c>
      <c r="F3" s="77" t="s">
        <v>55</v>
      </c>
      <c r="G3" s="50" t="s">
        <v>132</v>
      </c>
      <c r="H3" s="21" t="s">
        <v>126</v>
      </c>
      <c r="I3" s="21" t="s">
        <v>127</v>
      </c>
      <c r="J3" s="21" t="s">
        <v>128</v>
      </c>
    </row>
    <row r="4" spans="2:10" ht="17.600000000000001" customHeight="1" x14ac:dyDescent="0.3">
      <c r="B4" s="45" t="s">
        <v>0</v>
      </c>
      <c r="C4" s="9"/>
      <c r="D4" s="19"/>
      <c r="E4" s="78"/>
      <c r="F4" s="78"/>
      <c r="G4" s="9"/>
      <c r="H4" s="9"/>
      <c r="I4" s="9"/>
      <c r="J4" s="10"/>
    </row>
    <row r="5" spans="2:10" ht="17.600000000000001" customHeight="1" x14ac:dyDescent="0.3">
      <c r="B5" s="46" t="s">
        <v>49</v>
      </c>
      <c r="C5" s="8"/>
      <c r="D5" s="20"/>
      <c r="E5" s="79"/>
      <c r="F5" s="79"/>
      <c r="G5" s="8"/>
      <c r="H5" s="8"/>
      <c r="I5" s="8"/>
      <c r="J5" s="13"/>
    </row>
    <row r="6" spans="2:10" ht="34" customHeight="1" x14ac:dyDescent="0.3">
      <c r="B6" s="60" t="s">
        <v>84</v>
      </c>
      <c r="C6" s="61" t="s">
        <v>131</v>
      </c>
      <c r="D6" s="62" t="s">
        <v>58</v>
      </c>
      <c r="E6" s="80" t="s">
        <v>124</v>
      </c>
      <c r="F6" s="81" t="s">
        <v>124</v>
      </c>
      <c r="G6" s="48" t="s">
        <v>125</v>
      </c>
      <c r="H6" s="7"/>
      <c r="I6" s="16"/>
      <c r="J6" s="2"/>
    </row>
    <row r="7" spans="2:10" ht="34" customHeight="1" x14ac:dyDescent="0.3">
      <c r="B7" s="60" t="s">
        <v>219</v>
      </c>
      <c r="C7" s="61" t="s">
        <v>131</v>
      </c>
      <c r="D7" s="62" t="s">
        <v>58</v>
      </c>
      <c r="E7" s="80" t="s">
        <v>124</v>
      </c>
      <c r="F7" s="81" t="s">
        <v>124</v>
      </c>
      <c r="G7" s="48" t="s">
        <v>125</v>
      </c>
      <c r="H7" s="7"/>
      <c r="I7" s="16"/>
      <c r="J7" s="2"/>
    </row>
    <row r="8" spans="2:10" ht="34" customHeight="1" x14ac:dyDescent="0.3">
      <c r="B8" s="60" t="s">
        <v>220</v>
      </c>
      <c r="C8" s="61" t="s">
        <v>131</v>
      </c>
      <c r="D8" s="62" t="s">
        <v>58</v>
      </c>
      <c r="E8" s="80" t="s">
        <v>124</v>
      </c>
      <c r="F8" s="81" t="s">
        <v>124</v>
      </c>
      <c r="G8" s="48" t="s">
        <v>125</v>
      </c>
      <c r="H8" s="7"/>
      <c r="I8" s="16"/>
      <c r="J8" s="2"/>
    </row>
    <row r="9" spans="2:10" ht="34" customHeight="1" x14ac:dyDescent="0.3">
      <c r="B9" s="60" t="s">
        <v>221</v>
      </c>
      <c r="C9" s="61" t="s">
        <v>131</v>
      </c>
      <c r="D9" s="62" t="s">
        <v>58</v>
      </c>
      <c r="E9" s="80" t="s">
        <v>124</v>
      </c>
      <c r="F9" s="81" t="s">
        <v>124</v>
      </c>
      <c r="G9" s="48" t="s">
        <v>125</v>
      </c>
      <c r="H9" s="7"/>
      <c r="I9" s="16"/>
      <c r="J9" s="2"/>
    </row>
    <row r="10" spans="2:10" ht="34" customHeight="1" x14ac:dyDescent="0.3">
      <c r="B10" s="60" t="s">
        <v>222</v>
      </c>
      <c r="C10" s="61" t="s">
        <v>131</v>
      </c>
      <c r="D10" s="62" t="s">
        <v>58</v>
      </c>
      <c r="E10" s="80" t="s">
        <v>124</v>
      </c>
      <c r="F10" s="81" t="s">
        <v>124</v>
      </c>
      <c r="G10" s="48" t="s">
        <v>125</v>
      </c>
      <c r="H10" s="7"/>
      <c r="I10" s="16"/>
      <c r="J10" s="2"/>
    </row>
    <row r="11" spans="2:10" ht="34" customHeight="1" x14ac:dyDescent="0.3">
      <c r="B11" s="60" t="s">
        <v>223</v>
      </c>
      <c r="C11" s="61" t="s">
        <v>131</v>
      </c>
      <c r="D11" s="62" t="s">
        <v>58</v>
      </c>
      <c r="E11" s="80" t="s">
        <v>124</v>
      </c>
      <c r="F11" s="81" t="s">
        <v>124</v>
      </c>
      <c r="G11" s="48" t="s">
        <v>125</v>
      </c>
      <c r="H11" s="7"/>
      <c r="I11" s="16"/>
      <c r="J11" s="2"/>
    </row>
    <row r="12" spans="2:10" ht="34" customHeight="1" x14ac:dyDescent="0.3">
      <c r="B12" s="60" t="s">
        <v>224</v>
      </c>
      <c r="C12" s="61" t="s">
        <v>131</v>
      </c>
      <c r="D12" s="62" t="s">
        <v>58</v>
      </c>
      <c r="E12" s="80" t="s">
        <v>124</v>
      </c>
      <c r="F12" s="81" t="s">
        <v>124</v>
      </c>
      <c r="G12" s="48" t="s">
        <v>125</v>
      </c>
      <c r="H12" s="7"/>
      <c r="I12" s="16"/>
      <c r="J12" s="2"/>
    </row>
    <row r="13" spans="2:10" ht="34" customHeight="1" x14ac:dyDescent="0.3">
      <c r="B13" s="60" t="s">
        <v>225</v>
      </c>
      <c r="C13" s="61" t="s">
        <v>131</v>
      </c>
      <c r="D13" s="62" t="s">
        <v>58</v>
      </c>
      <c r="E13" s="80" t="s">
        <v>124</v>
      </c>
      <c r="F13" s="81" t="s">
        <v>124</v>
      </c>
      <c r="G13" s="48" t="s">
        <v>125</v>
      </c>
      <c r="H13" s="7"/>
      <c r="I13" s="16"/>
      <c r="J13" s="2"/>
    </row>
    <row r="14" spans="2:10" ht="17.600000000000001" customHeight="1" x14ac:dyDescent="0.3">
      <c r="B14" s="46" t="s">
        <v>47</v>
      </c>
      <c r="C14" s="8"/>
      <c r="D14" s="20"/>
      <c r="E14" s="79"/>
      <c r="F14" s="79"/>
      <c r="G14" s="8"/>
      <c r="H14" s="8"/>
      <c r="I14" s="8"/>
      <c r="J14" s="13"/>
    </row>
    <row r="15" spans="2:10" ht="34.6" customHeight="1" x14ac:dyDescent="0.3">
      <c r="B15" s="35" t="s">
        <v>85</v>
      </c>
      <c r="C15" s="55" t="s">
        <v>131</v>
      </c>
      <c r="D15" s="56" t="s">
        <v>58</v>
      </c>
      <c r="E15" s="81" t="s">
        <v>124</v>
      </c>
      <c r="F15" s="81" t="s">
        <v>124</v>
      </c>
      <c r="G15" s="48" t="s">
        <v>125</v>
      </c>
      <c r="H15" s="7"/>
      <c r="I15" s="16"/>
      <c r="J15" s="2"/>
    </row>
    <row r="16" spans="2:10" ht="17.600000000000001" customHeight="1" x14ac:dyDescent="0.3">
      <c r="B16" s="46" t="s">
        <v>1</v>
      </c>
      <c r="C16" s="8"/>
      <c r="D16" s="20"/>
      <c r="E16" s="79"/>
      <c r="F16" s="79"/>
      <c r="G16" s="8"/>
      <c r="H16" s="8"/>
      <c r="I16" s="8"/>
      <c r="J16" s="13"/>
    </row>
    <row r="17" spans="2:10" ht="63.5" customHeight="1" x14ac:dyDescent="0.3">
      <c r="B17" s="35" t="s">
        <v>216</v>
      </c>
      <c r="C17" s="55" t="s">
        <v>131</v>
      </c>
      <c r="D17" s="57" t="s">
        <v>217</v>
      </c>
      <c r="E17" s="81">
        <f>'1. Repositorio'!C10</f>
        <v>0</v>
      </c>
      <c r="F17" s="81">
        <f>'1. Repositorio'!C11</f>
        <v>0</v>
      </c>
      <c r="G17" s="51" t="str">
        <f>IFERROR(E17/F17,"0")</f>
        <v>0</v>
      </c>
      <c r="H17" s="7"/>
      <c r="I17" s="16"/>
      <c r="J17" s="2"/>
    </row>
    <row r="18" spans="2:10" ht="80.25" customHeight="1" x14ac:dyDescent="0.3">
      <c r="B18" s="35" t="s">
        <v>135</v>
      </c>
      <c r="C18" s="55" t="s">
        <v>131</v>
      </c>
      <c r="D18" s="57" t="s">
        <v>209</v>
      </c>
      <c r="E18" s="81">
        <f>'1. Repositorio'!C6</f>
        <v>0</v>
      </c>
      <c r="F18" s="81">
        <f>'1. Repositorio'!$C$10</f>
        <v>0</v>
      </c>
      <c r="G18" s="51" t="str">
        <f t="shared" ref="G18:G21" si="0">IFERROR(E18/F18,"0")</f>
        <v>0</v>
      </c>
      <c r="H18" s="7"/>
      <c r="I18" s="16"/>
      <c r="J18" s="2"/>
    </row>
    <row r="19" spans="2:10" ht="80.25" customHeight="1" x14ac:dyDescent="0.3">
      <c r="B19" s="35" t="s">
        <v>136</v>
      </c>
      <c r="C19" s="55" t="s">
        <v>131</v>
      </c>
      <c r="D19" s="57" t="s">
        <v>210</v>
      </c>
      <c r="E19" s="81">
        <f>'1. Repositorio'!C7</f>
        <v>0</v>
      </c>
      <c r="F19" s="81">
        <f>'1. Repositorio'!$C$10</f>
        <v>0</v>
      </c>
      <c r="G19" s="51" t="str">
        <f t="shared" si="0"/>
        <v>0</v>
      </c>
      <c r="H19" s="7"/>
      <c r="I19" s="16"/>
      <c r="J19" s="2"/>
    </row>
    <row r="20" spans="2:10" ht="80.25" customHeight="1" x14ac:dyDescent="0.3">
      <c r="B20" s="35" t="s">
        <v>137</v>
      </c>
      <c r="C20" s="55" t="s">
        <v>131</v>
      </c>
      <c r="D20" s="57" t="s">
        <v>211</v>
      </c>
      <c r="E20" s="81">
        <f>'1. Repositorio'!C8</f>
        <v>0</v>
      </c>
      <c r="F20" s="81">
        <f>'1. Repositorio'!$C$10</f>
        <v>0</v>
      </c>
      <c r="G20" s="51" t="str">
        <f t="shared" si="0"/>
        <v>0</v>
      </c>
      <c r="H20" s="7"/>
      <c r="I20" s="16"/>
      <c r="J20" s="2"/>
    </row>
    <row r="21" spans="2:10" ht="80.25" customHeight="1" x14ac:dyDescent="0.3">
      <c r="B21" s="35" t="s">
        <v>214</v>
      </c>
      <c r="C21" s="55" t="s">
        <v>131</v>
      </c>
      <c r="D21" s="57" t="s">
        <v>215</v>
      </c>
      <c r="E21" s="81">
        <f>'1. Repositorio'!C9</f>
        <v>0</v>
      </c>
      <c r="F21" s="81">
        <f>'1. Repositorio'!$C$10</f>
        <v>0</v>
      </c>
      <c r="G21" s="51" t="str">
        <f t="shared" si="0"/>
        <v>0</v>
      </c>
      <c r="H21" s="7"/>
      <c r="I21" s="16"/>
      <c r="J21" s="2"/>
    </row>
    <row r="22" spans="2:10" ht="17.600000000000001" customHeight="1" x14ac:dyDescent="0.3">
      <c r="B22" s="46" t="s">
        <v>48</v>
      </c>
      <c r="C22" s="8"/>
      <c r="D22" s="20"/>
      <c r="E22" s="79"/>
      <c r="F22" s="79"/>
      <c r="G22" s="8"/>
      <c r="H22" s="8"/>
      <c r="I22" s="8"/>
      <c r="J22" s="13"/>
    </row>
    <row r="23" spans="2:10" ht="34" customHeight="1" x14ac:dyDescent="0.3">
      <c r="B23" s="35" t="s">
        <v>86</v>
      </c>
      <c r="C23" s="55" t="s">
        <v>131</v>
      </c>
      <c r="D23" s="56" t="s">
        <v>58</v>
      </c>
      <c r="E23" s="81" t="s">
        <v>124</v>
      </c>
      <c r="F23" s="81" t="s">
        <v>124</v>
      </c>
      <c r="G23" s="48" t="s">
        <v>125</v>
      </c>
      <c r="H23" s="7"/>
      <c r="I23" s="16"/>
      <c r="J23" s="2"/>
    </row>
    <row r="24" spans="2:10" ht="34" customHeight="1" x14ac:dyDescent="0.3">
      <c r="B24" s="35" t="s">
        <v>87</v>
      </c>
      <c r="C24" s="55" t="s">
        <v>131</v>
      </c>
      <c r="D24" s="56" t="s">
        <v>58</v>
      </c>
      <c r="E24" s="81" t="s">
        <v>124</v>
      </c>
      <c r="F24" s="81" t="s">
        <v>124</v>
      </c>
      <c r="G24" s="48" t="s">
        <v>125</v>
      </c>
      <c r="H24" s="7"/>
      <c r="I24" s="16"/>
      <c r="J24" s="2"/>
    </row>
    <row r="25" spans="2:10" ht="17.600000000000001" customHeight="1" x14ac:dyDescent="0.3">
      <c r="B25" s="46" t="s">
        <v>3</v>
      </c>
      <c r="C25" s="8"/>
      <c r="D25" s="20"/>
      <c r="E25" s="79"/>
      <c r="F25" s="79"/>
      <c r="G25" s="8"/>
      <c r="H25" s="8"/>
      <c r="I25" s="8"/>
      <c r="J25" s="13"/>
    </row>
    <row r="26" spans="2:10" ht="47.25" customHeight="1" x14ac:dyDescent="0.3">
      <c r="B26" s="35" t="s">
        <v>88</v>
      </c>
      <c r="C26" s="55" t="s">
        <v>131</v>
      </c>
      <c r="D26" s="57" t="s">
        <v>7</v>
      </c>
      <c r="E26" s="81">
        <f>'1. Repositorio'!C13</f>
        <v>0</v>
      </c>
      <c r="F26" s="81" t="s">
        <v>124</v>
      </c>
      <c r="G26" s="49">
        <f>E26</f>
        <v>0</v>
      </c>
      <c r="H26" s="7"/>
      <c r="I26" s="16"/>
      <c r="J26" s="2"/>
    </row>
    <row r="27" spans="2:10" ht="17.600000000000001" customHeight="1" x14ac:dyDescent="0.3">
      <c r="B27" s="46" t="s">
        <v>4</v>
      </c>
      <c r="C27" s="8"/>
      <c r="D27" s="20"/>
      <c r="E27" s="79"/>
      <c r="F27" s="79"/>
      <c r="G27" s="8"/>
      <c r="H27" s="8"/>
      <c r="I27" s="8"/>
      <c r="J27" s="13"/>
    </row>
    <row r="28" spans="2:10" ht="74.3" customHeight="1" x14ac:dyDescent="0.3">
      <c r="B28" s="35" t="s">
        <v>89</v>
      </c>
      <c r="C28" s="7"/>
      <c r="D28" s="58" t="s">
        <v>59</v>
      </c>
      <c r="E28" s="81">
        <f>'1. Repositorio'!C15</f>
        <v>0</v>
      </c>
      <c r="F28" s="81">
        <f>'1. Repositorio'!C16</f>
        <v>0</v>
      </c>
      <c r="G28" s="51" t="str">
        <f>IFERROR(E28/F28,"0")</f>
        <v>0</v>
      </c>
      <c r="H28" s="7"/>
      <c r="I28" s="16"/>
      <c r="J28" s="2"/>
    </row>
    <row r="29" spans="2:10" ht="17.600000000000001" customHeight="1" x14ac:dyDescent="0.3">
      <c r="B29" s="46" t="s">
        <v>5</v>
      </c>
      <c r="C29" s="8"/>
      <c r="D29" s="20"/>
      <c r="E29" s="79"/>
      <c r="F29" s="79"/>
      <c r="G29" s="8"/>
      <c r="H29" s="8"/>
      <c r="I29" s="8"/>
      <c r="J29" s="13"/>
    </row>
    <row r="30" spans="2:10" ht="57.75" customHeight="1" x14ac:dyDescent="0.3">
      <c r="B30" s="35" t="s">
        <v>90</v>
      </c>
      <c r="C30" s="55" t="s">
        <v>131</v>
      </c>
      <c r="D30" s="57" t="s">
        <v>60</v>
      </c>
      <c r="E30" s="81">
        <f>'1. Repositorio'!C18</f>
        <v>0</v>
      </c>
      <c r="F30" s="81">
        <f>'1. Repositorio'!C19</f>
        <v>0</v>
      </c>
      <c r="G30" s="51" t="str">
        <f t="shared" ref="G30:G31" si="1">IFERROR(E30/F30,"0")</f>
        <v>0</v>
      </c>
      <c r="H30" s="7"/>
      <c r="I30" s="16"/>
      <c r="J30" s="2"/>
    </row>
    <row r="31" spans="2:10" ht="57.05" customHeight="1" x14ac:dyDescent="0.3">
      <c r="B31" s="35" t="s">
        <v>91</v>
      </c>
      <c r="C31" s="7"/>
      <c r="D31" s="57" t="s">
        <v>61</v>
      </c>
      <c r="E31" s="81">
        <f>'1. Repositorio'!C18</f>
        <v>0</v>
      </c>
      <c r="F31" s="81">
        <f>'1. Repositorio'!C10</f>
        <v>0</v>
      </c>
      <c r="G31" s="52" t="str">
        <f t="shared" si="1"/>
        <v>0</v>
      </c>
      <c r="H31" s="7"/>
      <c r="I31" s="16"/>
      <c r="J31" s="2"/>
    </row>
    <row r="32" spans="2:10" ht="46.55" customHeight="1" x14ac:dyDescent="0.3">
      <c r="B32" s="35" t="s">
        <v>92</v>
      </c>
      <c r="C32" s="7"/>
      <c r="D32" s="56" t="s">
        <v>58</v>
      </c>
      <c r="E32" s="81" t="s">
        <v>124</v>
      </c>
      <c r="F32" s="81" t="s">
        <v>124</v>
      </c>
      <c r="G32" s="48" t="s">
        <v>125</v>
      </c>
      <c r="H32" s="7"/>
      <c r="I32" s="16"/>
      <c r="J32" s="2"/>
    </row>
    <row r="33" spans="2:10" ht="17.600000000000001" customHeight="1" x14ac:dyDescent="0.3">
      <c r="B33" s="45" t="s">
        <v>6</v>
      </c>
      <c r="C33" s="9"/>
      <c r="D33" s="19"/>
      <c r="E33" s="78"/>
      <c r="F33" s="78"/>
      <c r="G33" s="9"/>
      <c r="H33" s="9"/>
      <c r="I33" s="9"/>
      <c r="J33" s="10"/>
    </row>
    <row r="34" spans="2:10" ht="17.600000000000001" customHeight="1" x14ac:dyDescent="0.3">
      <c r="B34" s="46" t="s">
        <v>1</v>
      </c>
      <c r="C34" s="8"/>
      <c r="D34" s="20"/>
      <c r="E34" s="79"/>
      <c r="F34" s="79"/>
      <c r="G34" s="8"/>
      <c r="H34" s="8"/>
      <c r="I34" s="8"/>
      <c r="J34" s="13"/>
    </row>
    <row r="35" spans="2:10" ht="84.85" customHeight="1" x14ac:dyDescent="0.3">
      <c r="B35" s="35" t="s">
        <v>93</v>
      </c>
      <c r="C35" s="55" t="s">
        <v>131</v>
      </c>
      <c r="D35" s="57" t="s">
        <v>62</v>
      </c>
      <c r="E35" s="81">
        <f>'1. Repositorio'!C6</f>
        <v>0</v>
      </c>
      <c r="F35" s="81">
        <f>'1. Repositorio'!C11</f>
        <v>0</v>
      </c>
      <c r="G35" s="51" t="str">
        <f t="shared" ref="G35:G41" si="2">IFERROR(E35/F35,"0")</f>
        <v>0</v>
      </c>
      <c r="H35" s="7"/>
      <c r="I35" s="16"/>
      <c r="J35" s="2"/>
    </row>
    <row r="36" spans="2:10" ht="79.5" customHeight="1" x14ac:dyDescent="0.3">
      <c r="B36" s="35" t="s">
        <v>94</v>
      </c>
      <c r="C36" s="7"/>
      <c r="D36" s="57" t="s">
        <v>63</v>
      </c>
      <c r="E36" s="81">
        <f>'1. Repositorio'!C22</f>
        <v>0</v>
      </c>
      <c r="F36" s="81">
        <f>'1. Repositorio'!C11</f>
        <v>0</v>
      </c>
      <c r="G36" s="51" t="str">
        <f t="shared" si="2"/>
        <v>0</v>
      </c>
      <c r="H36" s="7"/>
      <c r="I36" s="16"/>
      <c r="J36" s="2"/>
    </row>
    <row r="37" spans="2:10" ht="75.75" customHeight="1" x14ac:dyDescent="0.3">
      <c r="B37" s="35" t="s">
        <v>95</v>
      </c>
      <c r="C37" s="7"/>
      <c r="D37" s="57" t="s">
        <v>64</v>
      </c>
      <c r="E37" s="81">
        <f>'1. Repositorio'!C23</f>
        <v>0</v>
      </c>
      <c r="F37" s="81">
        <f>'1. Repositorio'!C11</f>
        <v>0</v>
      </c>
      <c r="G37" s="51" t="str">
        <f t="shared" si="2"/>
        <v>0</v>
      </c>
      <c r="H37" s="7"/>
      <c r="I37" s="16"/>
      <c r="J37" s="2"/>
    </row>
    <row r="38" spans="2:10" ht="72" customHeight="1" x14ac:dyDescent="0.3">
      <c r="B38" s="35" t="s">
        <v>96</v>
      </c>
      <c r="C38" s="55" t="s">
        <v>131</v>
      </c>
      <c r="D38" s="57" t="s">
        <v>65</v>
      </c>
      <c r="E38" s="81">
        <f>'1. Repositorio'!C24</f>
        <v>0</v>
      </c>
      <c r="F38" s="81">
        <f>'1. Repositorio'!C25</f>
        <v>0</v>
      </c>
      <c r="G38" s="51" t="str">
        <f t="shared" si="2"/>
        <v>0</v>
      </c>
      <c r="H38" s="7"/>
      <c r="I38" s="16"/>
      <c r="J38" s="2"/>
    </row>
    <row r="39" spans="2:10" ht="63.1" customHeight="1" x14ac:dyDescent="0.3">
      <c r="B39" s="35" t="s">
        <v>97</v>
      </c>
      <c r="C39" s="55" t="s">
        <v>131</v>
      </c>
      <c r="D39" s="57" t="s">
        <v>66</v>
      </c>
      <c r="E39" s="81">
        <f>'1. Repositorio'!C26</f>
        <v>0</v>
      </c>
      <c r="F39" s="81">
        <f>'1. Repositorio'!C24</f>
        <v>0</v>
      </c>
      <c r="G39" s="51" t="str">
        <f t="shared" si="2"/>
        <v>0</v>
      </c>
      <c r="H39" s="7"/>
      <c r="I39" s="16"/>
      <c r="J39" s="2"/>
    </row>
    <row r="40" spans="2:10" ht="78.05" customHeight="1" x14ac:dyDescent="0.3">
      <c r="B40" s="35" t="s">
        <v>98</v>
      </c>
      <c r="C40" s="7"/>
      <c r="D40" s="57" t="s">
        <v>67</v>
      </c>
      <c r="E40" s="81">
        <f>'1. Repositorio'!C26</f>
        <v>0</v>
      </c>
      <c r="F40" s="81">
        <f>'1. Repositorio'!C6</f>
        <v>0</v>
      </c>
      <c r="G40" s="49" t="str">
        <f t="shared" si="2"/>
        <v>0</v>
      </c>
      <c r="H40" s="7"/>
      <c r="I40" s="16"/>
      <c r="J40" s="2"/>
    </row>
    <row r="41" spans="2:10" ht="78.05" customHeight="1" x14ac:dyDescent="0.3">
      <c r="B41" s="35" t="s">
        <v>99</v>
      </c>
      <c r="C41" s="55" t="s">
        <v>131</v>
      </c>
      <c r="D41" s="57" t="s">
        <v>68</v>
      </c>
      <c r="E41" s="81">
        <f>'1. Repositorio'!C27</f>
        <v>0</v>
      </c>
      <c r="F41" s="81">
        <f>'1. Repositorio'!C28</f>
        <v>0</v>
      </c>
      <c r="G41" s="51" t="str">
        <f t="shared" si="2"/>
        <v>0</v>
      </c>
      <c r="H41" s="7"/>
      <c r="I41" s="16"/>
      <c r="J41" s="2"/>
    </row>
    <row r="42" spans="2:10" ht="17.600000000000001" customHeight="1" x14ac:dyDescent="0.3">
      <c r="B42" s="46" t="s">
        <v>19</v>
      </c>
      <c r="C42" s="8"/>
      <c r="D42" s="20"/>
      <c r="E42" s="79"/>
      <c r="F42" s="79"/>
      <c r="G42" s="8"/>
      <c r="H42" s="8"/>
      <c r="I42" s="8"/>
      <c r="J42" s="13"/>
    </row>
    <row r="43" spans="2:10" ht="60.8" customHeight="1" x14ac:dyDescent="0.3">
      <c r="B43" s="35" t="s">
        <v>100</v>
      </c>
      <c r="C43" s="55" t="s">
        <v>131</v>
      </c>
      <c r="D43" s="57" t="s">
        <v>20</v>
      </c>
      <c r="E43" s="81">
        <f>'1. Repositorio'!C30</f>
        <v>0</v>
      </c>
      <c r="F43" s="81" t="s">
        <v>124</v>
      </c>
      <c r="G43" s="49">
        <f t="shared" ref="G43:G46" si="3">E43</f>
        <v>0</v>
      </c>
      <c r="H43" s="7"/>
      <c r="I43" s="16"/>
      <c r="J43" s="2"/>
    </row>
    <row r="44" spans="2:10" ht="78.05" customHeight="1" x14ac:dyDescent="0.3">
      <c r="B44" s="35" t="s">
        <v>101</v>
      </c>
      <c r="C44" s="7"/>
      <c r="D44" s="57" t="s">
        <v>21</v>
      </c>
      <c r="E44" s="81">
        <f>'1. Repositorio'!C31</f>
        <v>0</v>
      </c>
      <c r="F44" s="81" t="s">
        <v>124</v>
      </c>
      <c r="G44" s="49">
        <f t="shared" si="3"/>
        <v>0</v>
      </c>
      <c r="H44" s="7"/>
      <c r="I44" s="16"/>
      <c r="J44" s="2"/>
    </row>
    <row r="45" spans="2:10" ht="59.2" customHeight="1" x14ac:dyDescent="0.3">
      <c r="B45" s="35" t="s">
        <v>102</v>
      </c>
      <c r="C45" s="7"/>
      <c r="D45" s="57" t="s">
        <v>22</v>
      </c>
      <c r="E45" s="81">
        <f>'1. Repositorio'!C32</f>
        <v>0</v>
      </c>
      <c r="F45" s="81" t="s">
        <v>124</v>
      </c>
      <c r="G45" s="49">
        <f t="shared" si="3"/>
        <v>0</v>
      </c>
      <c r="H45" s="7"/>
      <c r="I45" s="16"/>
      <c r="J45" s="2"/>
    </row>
    <row r="46" spans="2:10" ht="53.3" customHeight="1" x14ac:dyDescent="0.3">
      <c r="B46" s="35" t="s">
        <v>103</v>
      </c>
      <c r="C46" s="7"/>
      <c r="D46" s="57" t="s">
        <v>23</v>
      </c>
      <c r="E46" s="81">
        <f>'1. Repositorio'!C33</f>
        <v>0</v>
      </c>
      <c r="F46" s="81" t="s">
        <v>124</v>
      </c>
      <c r="G46" s="49">
        <f t="shared" si="3"/>
        <v>0</v>
      </c>
      <c r="H46" s="7"/>
      <c r="I46" s="16"/>
      <c r="J46" s="2"/>
    </row>
    <row r="47" spans="2:10" ht="17.600000000000001" customHeight="1" x14ac:dyDescent="0.3">
      <c r="B47" s="46" t="s">
        <v>24</v>
      </c>
      <c r="C47" s="8"/>
      <c r="D47" s="20"/>
      <c r="E47" s="79"/>
      <c r="F47" s="79"/>
      <c r="G47" s="8"/>
      <c r="H47" s="8"/>
      <c r="I47" s="8"/>
      <c r="J47" s="13"/>
    </row>
    <row r="48" spans="2:10" ht="57.6" x14ac:dyDescent="0.3">
      <c r="B48" s="35" t="s">
        <v>104</v>
      </c>
      <c r="C48" s="55" t="s">
        <v>131</v>
      </c>
      <c r="D48" s="57" t="s">
        <v>69</v>
      </c>
      <c r="E48" s="81">
        <f>'1. Repositorio'!C35</f>
        <v>0</v>
      </c>
      <c r="F48" s="81">
        <f>'1. Repositorio'!C6</f>
        <v>0</v>
      </c>
      <c r="G48" s="51" t="e">
        <f>E48/F48</f>
        <v>#DIV/0!</v>
      </c>
      <c r="H48" s="7"/>
      <c r="I48" s="16"/>
      <c r="J48" s="2"/>
    </row>
    <row r="49" spans="2:10" ht="17.600000000000001" customHeight="1" x14ac:dyDescent="0.3">
      <c r="B49" s="45" t="s">
        <v>26</v>
      </c>
      <c r="C49" s="9"/>
      <c r="D49" s="19"/>
      <c r="E49" s="78"/>
      <c r="F49" s="78"/>
      <c r="G49" s="9"/>
      <c r="H49" s="9"/>
      <c r="I49" s="9"/>
      <c r="J49" s="10"/>
    </row>
    <row r="50" spans="2:10" ht="17.600000000000001" customHeight="1" x14ac:dyDescent="0.3">
      <c r="B50" s="46" t="s">
        <v>1</v>
      </c>
      <c r="C50" s="8"/>
      <c r="D50" s="20"/>
      <c r="E50" s="79"/>
      <c r="F50" s="79"/>
      <c r="G50" s="8"/>
      <c r="H50" s="8"/>
      <c r="I50" s="8"/>
      <c r="J50" s="13"/>
    </row>
    <row r="51" spans="2:10" ht="43.2" x14ac:dyDescent="0.3">
      <c r="B51" s="35" t="s">
        <v>105</v>
      </c>
      <c r="C51" s="55" t="s">
        <v>131</v>
      </c>
      <c r="D51" s="57" t="s">
        <v>70</v>
      </c>
      <c r="E51" s="81">
        <f>'1. Repositorio'!C7</f>
        <v>0</v>
      </c>
      <c r="F51" s="81">
        <f>'1. Repositorio'!C38</f>
        <v>0</v>
      </c>
      <c r="G51" s="51" t="str">
        <f t="shared" ref="G51:G56" si="4">IFERROR(E51/F51,"0")</f>
        <v>0</v>
      </c>
      <c r="H51" s="7"/>
      <c r="I51" s="16"/>
      <c r="J51" s="2"/>
    </row>
    <row r="52" spans="2:10" ht="43.2" x14ac:dyDescent="0.3">
      <c r="B52" s="35" t="s">
        <v>106</v>
      </c>
      <c r="C52" s="7"/>
      <c r="D52" s="57" t="s">
        <v>71</v>
      </c>
      <c r="E52" s="81">
        <f>'1. Repositorio'!C7</f>
        <v>0</v>
      </c>
      <c r="F52" s="81">
        <f>'1. Repositorio'!C10</f>
        <v>0</v>
      </c>
      <c r="G52" s="51" t="str">
        <f t="shared" si="4"/>
        <v>0</v>
      </c>
      <c r="H52" s="7"/>
      <c r="I52" s="16"/>
      <c r="J52" s="2"/>
    </row>
    <row r="53" spans="2:10" ht="43.2" x14ac:dyDescent="0.3">
      <c r="B53" s="35" t="s">
        <v>107</v>
      </c>
      <c r="C53" s="55" t="s">
        <v>131</v>
      </c>
      <c r="D53" s="57" t="s">
        <v>72</v>
      </c>
      <c r="E53" s="81">
        <f>'1. Repositorio'!C39</f>
        <v>0</v>
      </c>
      <c r="F53" s="81">
        <f>'1. Repositorio'!C25</f>
        <v>0</v>
      </c>
      <c r="G53" s="51" t="str">
        <f t="shared" si="4"/>
        <v>0</v>
      </c>
      <c r="H53" s="7"/>
      <c r="I53" s="16"/>
      <c r="J53" s="2"/>
    </row>
    <row r="54" spans="2:10" ht="43.2" x14ac:dyDescent="0.3">
      <c r="B54" s="35" t="s">
        <v>108</v>
      </c>
      <c r="C54" s="55" t="s">
        <v>131</v>
      </c>
      <c r="D54" s="57" t="s">
        <v>73</v>
      </c>
      <c r="E54" s="81">
        <f>'1. Repositorio'!C40</f>
        <v>0</v>
      </c>
      <c r="F54" s="81">
        <f>'1. Repositorio'!C39</f>
        <v>0</v>
      </c>
      <c r="G54" s="51" t="str">
        <f t="shared" si="4"/>
        <v>0</v>
      </c>
      <c r="H54" s="7"/>
      <c r="I54" s="16"/>
      <c r="J54" s="2"/>
    </row>
    <row r="55" spans="2:10" ht="43.2" x14ac:dyDescent="0.3">
      <c r="B55" s="35" t="s">
        <v>109</v>
      </c>
      <c r="C55" s="7"/>
      <c r="D55" s="57" t="s">
        <v>74</v>
      </c>
      <c r="E55" s="81">
        <f>'1. Repositorio'!C40</f>
        <v>0</v>
      </c>
      <c r="F55" s="81">
        <f>'1. Repositorio'!C7</f>
        <v>0</v>
      </c>
      <c r="G55" s="49" t="str">
        <f t="shared" si="4"/>
        <v>0</v>
      </c>
      <c r="H55" s="7"/>
      <c r="I55" s="16"/>
      <c r="J55" s="2"/>
    </row>
    <row r="56" spans="2:10" ht="43.2" x14ac:dyDescent="0.3">
      <c r="B56" s="35" t="s">
        <v>110</v>
      </c>
      <c r="C56" s="7"/>
      <c r="D56" s="57" t="s">
        <v>75</v>
      </c>
      <c r="E56" s="81">
        <f>'1. Repositorio'!C40</f>
        <v>0</v>
      </c>
      <c r="F56" s="81">
        <f>'1. Repositorio'!C51</f>
        <v>0</v>
      </c>
      <c r="G56" s="84" t="str">
        <f t="shared" si="4"/>
        <v>0</v>
      </c>
      <c r="H56" s="7"/>
      <c r="I56" s="16"/>
      <c r="J56" s="2"/>
    </row>
    <row r="57" spans="2:10" ht="17.600000000000001" customHeight="1" x14ac:dyDescent="0.3">
      <c r="B57" s="46" t="s">
        <v>30</v>
      </c>
      <c r="C57" s="8"/>
      <c r="D57" s="20"/>
      <c r="E57" s="79"/>
      <c r="F57" s="79"/>
      <c r="G57" s="8"/>
      <c r="H57" s="8"/>
      <c r="I57" s="8"/>
      <c r="J57" s="13"/>
    </row>
    <row r="58" spans="2:10" ht="43.2" x14ac:dyDescent="0.3">
      <c r="B58" s="35" t="s">
        <v>111</v>
      </c>
      <c r="C58" s="55" t="s">
        <v>131</v>
      </c>
      <c r="D58" s="57" t="s">
        <v>76</v>
      </c>
      <c r="E58" s="81">
        <f>'1. Repositorio'!C53</f>
        <v>0</v>
      </c>
      <c r="F58" s="81">
        <f>'1. Repositorio'!C54</f>
        <v>0</v>
      </c>
      <c r="G58" s="51" t="str">
        <f t="shared" ref="G58:G59" si="5">IFERROR(E58/F58,"0")</f>
        <v>0</v>
      </c>
      <c r="H58" s="7"/>
      <c r="I58" s="16"/>
      <c r="J58" s="2"/>
    </row>
    <row r="59" spans="2:10" ht="43.2" x14ac:dyDescent="0.3">
      <c r="B59" s="35" t="s">
        <v>112</v>
      </c>
      <c r="C59" s="55" t="s">
        <v>131</v>
      </c>
      <c r="D59" s="57" t="s">
        <v>77</v>
      </c>
      <c r="E59" s="81">
        <f>'1. Repositorio'!C55</f>
        <v>0</v>
      </c>
      <c r="F59" s="81">
        <f>'1. Repositorio'!C53</f>
        <v>0</v>
      </c>
      <c r="G59" s="51" t="str">
        <f t="shared" si="5"/>
        <v>0</v>
      </c>
      <c r="H59" s="7"/>
      <c r="I59" s="16"/>
      <c r="J59" s="2"/>
    </row>
    <row r="60" spans="2:10" ht="53.6" customHeight="1" x14ac:dyDescent="0.3">
      <c r="B60" s="74" t="s">
        <v>191</v>
      </c>
      <c r="C60" s="7"/>
      <c r="D60" s="57" t="s">
        <v>198</v>
      </c>
      <c r="E60" s="81">
        <f>'1. Repositorio'!C41</f>
        <v>0</v>
      </c>
      <c r="F60" s="81">
        <f>'1. Repositorio'!$C$51</f>
        <v>0</v>
      </c>
      <c r="G60" s="51" t="str">
        <f t="shared" ref="G60:G70" si="6">IFERROR(E60/F60,"0")</f>
        <v>0</v>
      </c>
      <c r="H60" s="7"/>
      <c r="I60" s="16"/>
      <c r="J60" s="2"/>
    </row>
    <row r="61" spans="2:10" ht="53.6" customHeight="1" x14ac:dyDescent="0.3">
      <c r="B61" s="35" t="s">
        <v>192</v>
      </c>
      <c r="C61" s="7"/>
      <c r="D61" s="57" t="s">
        <v>199</v>
      </c>
      <c r="E61" s="81">
        <f>'1. Repositorio'!C42</f>
        <v>0</v>
      </c>
      <c r="F61" s="81">
        <f>'1. Repositorio'!$C$51</f>
        <v>0</v>
      </c>
      <c r="G61" s="51" t="str">
        <f t="shared" si="6"/>
        <v>0</v>
      </c>
      <c r="H61" s="7"/>
      <c r="I61" s="16"/>
      <c r="J61" s="2"/>
    </row>
    <row r="62" spans="2:10" ht="53.6" customHeight="1" x14ac:dyDescent="0.3">
      <c r="B62" s="35" t="s">
        <v>193</v>
      </c>
      <c r="C62" s="7"/>
      <c r="D62" s="57" t="s">
        <v>200</v>
      </c>
      <c r="E62" s="81">
        <f>'1. Repositorio'!C43</f>
        <v>0</v>
      </c>
      <c r="F62" s="81">
        <f>'1. Repositorio'!$C$51</f>
        <v>0</v>
      </c>
      <c r="G62" s="51" t="str">
        <f t="shared" si="6"/>
        <v>0</v>
      </c>
      <c r="H62" s="7"/>
      <c r="I62" s="16"/>
      <c r="J62" s="2"/>
    </row>
    <row r="63" spans="2:10" ht="53.6" customHeight="1" x14ac:dyDescent="0.3">
      <c r="B63" s="35" t="s">
        <v>194</v>
      </c>
      <c r="C63" s="7"/>
      <c r="D63" s="57" t="s">
        <v>201</v>
      </c>
      <c r="E63" s="81">
        <f>'1. Repositorio'!C45</f>
        <v>0</v>
      </c>
      <c r="F63" s="81">
        <f>'1. Repositorio'!$C$51</f>
        <v>0</v>
      </c>
      <c r="G63" s="51" t="str">
        <f t="shared" si="6"/>
        <v>0</v>
      </c>
      <c r="H63" s="7"/>
      <c r="I63" s="16"/>
      <c r="J63" s="2"/>
    </row>
    <row r="64" spans="2:10" ht="53.6" customHeight="1" x14ac:dyDescent="0.3">
      <c r="B64" s="35" t="s">
        <v>202</v>
      </c>
      <c r="C64" s="7"/>
      <c r="D64" s="57" t="s">
        <v>203</v>
      </c>
      <c r="E64" s="81">
        <f>'1. Repositorio'!C44</f>
        <v>0</v>
      </c>
      <c r="F64" s="81">
        <f>'1. Repositorio'!$C$51</f>
        <v>0</v>
      </c>
      <c r="G64" s="51" t="str">
        <f t="shared" si="6"/>
        <v>0</v>
      </c>
      <c r="H64" s="7"/>
      <c r="I64" s="16"/>
      <c r="J64" s="2"/>
    </row>
    <row r="65" spans="2:10" ht="64.95" customHeight="1" x14ac:dyDescent="0.3">
      <c r="B65" s="35" t="s">
        <v>195</v>
      </c>
      <c r="C65" s="7"/>
      <c r="D65" s="57" t="s">
        <v>204</v>
      </c>
      <c r="E65" s="81">
        <f>'1. Repositorio'!C46</f>
        <v>0</v>
      </c>
      <c r="F65" s="81">
        <f>'1. Repositorio'!$C$51</f>
        <v>0</v>
      </c>
      <c r="G65" s="51" t="str">
        <f t="shared" si="6"/>
        <v>0</v>
      </c>
      <c r="H65" s="7"/>
      <c r="I65" s="16"/>
      <c r="J65" s="2"/>
    </row>
    <row r="66" spans="2:10" ht="53.6" customHeight="1" x14ac:dyDescent="0.3">
      <c r="B66" s="35" t="str">
        <f>CONCATENATE("Indicador 39.7: ",'1. Repositorio'!B47," respecto a las DEIs realizadas")</f>
        <v>Indicador 39.7: Nº de DEIs realizadas mediante [Insertar opción] respecto a las DEIs realizadas</v>
      </c>
      <c r="C66" s="7"/>
      <c r="D66" s="57" t="s">
        <v>205</v>
      </c>
      <c r="E66" s="81">
        <f>'1. Repositorio'!C47</f>
        <v>0</v>
      </c>
      <c r="F66" s="81">
        <f>'1. Repositorio'!$C$51</f>
        <v>0</v>
      </c>
      <c r="G66" s="51" t="str">
        <f t="shared" ref="G66:G67" si="7">IFERROR(E66/F66,"0")</f>
        <v>0</v>
      </c>
      <c r="H66" s="7"/>
      <c r="I66" s="16"/>
      <c r="J66" s="2"/>
    </row>
    <row r="67" spans="2:10" ht="53.6" customHeight="1" x14ac:dyDescent="0.3">
      <c r="B67" s="35" t="str">
        <f>CONCATENATE("Indicador 39.8: ",'1. Repositorio'!B48," respecto a las DEIs realizadas")</f>
        <v>Indicador 39.8: Nº de DEIs realizadas mediante [Insertar opción] respecto a las DEIs realizadas</v>
      </c>
      <c r="C67" s="7"/>
      <c r="D67" s="57" t="s">
        <v>206</v>
      </c>
      <c r="E67" s="81">
        <f>'1. Repositorio'!C48</f>
        <v>0</v>
      </c>
      <c r="F67" s="81">
        <f>'1. Repositorio'!$C$51</f>
        <v>0</v>
      </c>
      <c r="G67" s="51" t="str">
        <f t="shared" si="7"/>
        <v>0</v>
      </c>
      <c r="H67" s="7"/>
      <c r="I67" s="16"/>
      <c r="J67" s="2"/>
    </row>
    <row r="68" spans="2:10" ht="53.6" customHeight="1" x14ac:dyDescent="0.3">
      <c r="B68" s="35" t="str">
        <f>CONCATENATE("Indicador 39.9: ",'1. Repositorio'!B49," respecto a las DEIs realizadas")</f>
        <v>Indicador 39.9: Nº de DEIs realizadas mediante [Insertar opción] respecto a las DEIs realizadas</v>
      </c>
      <c r="C68" s="7"/>
      <c r="D68" s="57" t="s">
        <v>207</v>
      </c>
      <c r="E68" s="81">
        <f>'1. Repositorio'!C49</f>
        <v>0</v>
      </c>
      <c r="F68" s="81">
        <f>'1. Repositorio'!$C$51</f>
        <v>0</v>
      </c>
      <c r="G68" s="51" t="str">
        <f t="shared" ref="G68:G69" si="8">IFERROR(E68/F68,"0")</f>
        <v>0</v>
      </c>
      <c r="H68" s="7"/>
      <c r="I68" s="16"/>
      <c r="J68" s="2"/>
    </row>
    <row r="69" spans="2:10" ht="53.6" customHeight="1" x14ac:dyDescent="0.3">
      <c r="B69" s="35" t="str">
        <f>CONCATENATE("Indicador 39.10: ",'1. Repositorio'!B50," respecto a las DEIs realizadas")</f>
        <v>Indicador 39.10: Nº de DEIs realizadas mediante [Insertar opción] respecto a las DEIs realizadas</v>
      </c>
      <c r="C69" s="7"/>
      <c r="D69" s="57" t="s">
        <v>208</v>
      </c>
      <c r="E69" s="81">
        <f>'1. Repositorio'!C50</f>
        <v>0</v>
      </c>
      <c r="F69" s="81">
        <f>'1. Repositorio'!$C$51</f>
        <v>0</v>
      </c>
      <c r="G69" s="51" t="str">
        <f t="shared" si="8"/>
        <v>0</v>
      </c>
      <c r="H69" s="7"/>
      <c r="I69" s="16"/>
      <c r="J69" s="2"/>
    </row>
    <row r="70" spans="2:10" ht="43.2" x14ac:dyDescent="0.3">
      <c r="B70" s="35" t="s">
        <v>113</v>
      </c>
      <c r="C70" s="7"/>
      <c r="D70" s="57" t="s">
        <v>78</v>
      </c>
      <c r="E70" s="81">
        <f>'1. Repositorio'!C51</f>
        <v>0</v>
      </c>
      <c r="F70" s="81">
        <f>'1. Repositorio'!C7</f>
        <v>0</v>
      </c>
      <c r="G70" s="49" t="str">
        <f t="shared" si="6"/>
        <v>0</v>
      </c>
      <c r="H70" s="7"/>
      <c r="I70" s="16"/>
      <c r="J70" s="2"/>
    </row>
    <row r="71" spans="2:10" ht="17.600000000000001" customHeight="1" x14ac:dyDescent="0.3">
      <c r="B71" s="46" t="s">
        <v>19</v>
      </c>
      <c r="C71" s="8"/>
      <c r="D71" s="20"/>
      <c r="E71" s="79"/>
      <c r="F71" s="79"/>
      <c r="G71" s="8"/>
      <c r="H71" s="8"/>
      <c r="I71" s="8"/>
      <c r="J71" s="13"/>
    </row>
    <row r="72" spans="2:10" ht="53.3" customHeight="1" x14ac:dyDescent="0.3">
      <c r="B72" s="35" t="s">
        <v>114</v>
      </c>
      <c r="C72" s="55" t="s">
        <v>131</v>
      </c>
      <c r="D72" s="57" t="s">
        <v>34</v>
      </c>
      <c r="E72" s="81">
        <f>'1. Repositorio'!C57</f>
        <v>0</v>
      </c>
      <c r="F72" s="81" t="s">
        <v>124</v>
      </c>
      <c r="G72" s="49">
        <f t="shared" ref="G72:G75" si="9">E72</f>
        <v>0</v>
      </c>
      <c r="H72" s="7"/>
      <c r="I72" s="16"/>
      <c r="J72" s="2"/>
    </row>
    <row r="73" spans="2:10" ht="50.15" customHeight="1" x14ac:dyDescent="0.3">
      <c r="B73" s="35" t="s">
        <v>115</v>
      </c>
      <c r="C73" s="7"/>
      <c r="D73" s="57" t="s">
        <v>35</v>
      </c>
      <c r="E73" s="81">
        <f>'1. Repositorio'!C58</f>
        <v>0</v>
      </c>
      <c r="F73" s="81" t="s">
        <v>124</v>
      </c>
      <c r="G73" s="49">
        <f t="shared" si="9"/>
        <v>0</v>
      </c>
      <c r="H73" s="7"/>
      <c r="I73" s="16"/>
      <c r="J73" s="2"/>
    </row>
    <row r="74" spans="2:10" ht="34" customHeight="1" x14ac:dyDescent="0.3">
      <c r="B74" s="35" t="s">
        <v>116</v>
      </c>
      <c r="C74" s="7"/>
      <c r="D74" s="57" t="s">
        <v>36</v>
      </c>
      <c r="E74" s="81">
        <f>'1. Repositorio'!C59</f>
        <v>0</v>
      </c>
      <c r="F74" s="81" t="s">
        <v>124</v>
      </c>
      <c r="G74" s="49">
        <f t="shared" si="9"/>
        <v>0</v>
      </c>
      <c r="H74" s="7"/>
      <c r="I74" s="16"/>
      <c r="J74" s="2"/>
    </row>
    <row r="75" spans="2:10" ht="34" customHeight="1" x14ac:dyDescent="0.3">
      <c r="B75" s="35" t="s">
        <v>117</v>
      </c>
      <c r="C75" s="7"/>
      <c r="D75" s="57" t="s">
        <v>37</v>
      </c>
      <c r="E75" s="81">
        <f>'1. Repositorio'!C60</f>
        <v>0</v>
      </c>
      <c r="F75" s="81" t="s">
        <v>124</v>
      </c>
      <c r="G75" s="49">
        <f t="shared" si="9"/>
        <v>0</v>
      </c>
      <c r="H75" s="7"/>
      <c r="I75" s="16"/>
      <c r="J75" s="2"/>
    </row>
    <row r="76" spans="2:10" ht="17.600000000000001" customHeight="1" x14ac:dyDescent="0.3">
      <c r="B76" s="46" t="s">
        <v>24</v>
      </c>
      <c r="C76" s="8"/>
      <c r="D76" s="20"/>
      <c r="E76" s="79"/>
      <c r="F76" s="79"/>
      <c r="G76" s="8"/>
      <c r="H76" s="8"/>
      <c r="I76" s="8"/>
      <c r="J76" s="13"/>
    </row>
    <row r="77" spans="2:10" ht="72" x14ac:dyDescent="0.3">
      <c r="B77" s="35" t="s">
        <v>118</v>
      </c>
      <c r="C77" s="55" t="s">
        <v>131</v>
      </c>
      <c r="D77" s="57" t="s">
        <v>79</v>
      </c>
      <c r="E77" s="81">
        <f>'1. Repositorio'!C62</f>
        <v>0</v>
      </c>
      <c r="F77" s="81" t="s">
        <v>124</v>
      </c>
      <c r="G77" s="49">
        <f t="shared" ref="G77" si="10">E77</f>
        <v>0</v>
      </c>
      <c r="H77" s="7"/>
      <c r="I77" s="16"/>
      <c r="J77" s="2"/>
    </row>
    <row r="78" spans="2:10" ht="17.600000000000001" customHeight="1" x14ac:dyDescent="0.3">
      <c r="B78" s="45" t="s">
        <v>39</v>
      </c>
      <c r="C78" s="9"/>
      <c r="D78" s="19"/>
      <c r="E78" s="78"/>
      <c r="F78" s="78"/>
      <c r="G78" s="9"/>
      <c r="H78" s="9"/>
      <c r="I78" s="9"/>
      <c r="J78" s="10"/>
    </row>
    <row r="79" spans="2:10" ht="17.600000000000001" customHeight="1" x14ac:dyDescent="0.3">
      <c r="B79" s="46" t="s">
        <v>1</v>
      </c>
      <c r="C79" s="8"/>
      <c r="D79" s="20"/>
      <c r="E79" s="79"/>
      <c r="F79" s="79"/>
      <c r="G79" s="8"/>
      <c r="H79" s="8"/>
      <c r="I79" s="8"/>
      <c r="J79" s="13"/>
    </row>
    <row r="80" spans="2:10" ht="57.6" x14ac:dyDescent="0.3">
      <c r="B80" s="35" t="s">
        <v>119</v>
      </c>
      <c r="C80" s="55" t="s">
        <v>131</v>
      </c>
      <c r="D80" s="57" t="s">
        <v>218</v>
      </c>
      <c r="E80" s="81">
        <f>'1. Repositorio'!C8</f>
        <v>0</v>
      </c>
      <c r="F80" s="81">
        <f>'1. Repositorio'!C11</f>
        <v>0</v>
      </c>
      <c r="G80" s="51" t="str">
        <f t="shared" ref="G80:G81" si="11">IFERROR(E80/F80,"0")</f>
        <v>0</v>
      </c>
      <c r="H80" s="7"/>
      <c r="I80" s="16"/>
      <c r="J80" s="2"/>
    </row>
    <row r="81" spans="2:10" ht="43.2" x14ac:dyDescent="0.3">
      <c r="B81" s="35" t="s">
        <v>120</v>
      </c>
      <c r="C81" s="7"/>
      <c r="D81" s="57" t="s">
        <v>80</v>
      </c>
      <c r="E81" s="81">
        <f>'1. Repositorio'!C66</f>
        <v>0</v>
      </c>
      <c r="F81" s="81">
        <f>'1. Repositorio'!C11</f>
        <v>0</v>
      </c>
      <c r="G81" s="49" t="str">
        <f t="shared" si="11"/>
        <v>0</v>
      </c>
      <c r="H81" s="7"/>
      <c r="I81" s="16"/>
      <c r="J81" s="2"/>
    </row>
    <row r="82" spans="2:10" ht="17.600000000000001" customHeight="1" x14ac:dyDescent="0.3">
      <c r="B82" s="45" t="s">
        <v>42</v>
      </c>
      <c r="C82" s="9"/>
      <c r="D82" s="19"/>
      <c r="E82" s="78"/>
      <c r="F82" s="78"/>
      <c r="G82" s="9"/>
      <c r="H82" s="9"/>
      <c r="I82" s="9"/>
      <c r="J82" s="10"/>
    </row>
    <row r="83" spans="2:10" ht="17.600000000000001" customHeight="1" x14ac:dyDescent="0.3">
      <c r="B83" s="46" t="s">
        <v>1</v>
      </c>
      <c r="C83" s="8"/>
      <c r="D83" s="20"/>
      <c r="E83" s="79"/>
      <c r="F83" s="79"/>
      <c r="G83" s="8"/>
      <c r="H83" s="8"/>
      <c r="I83" s="8"/>
      <c r="J83" s="13"/>
    </row>
    <row r="84" spans="2:10" ht="43.2" x14ac:dyDescent="0.3">
      <c r="B84" s="35" t="s">
        <v>121</v>
      </c>
      <c r="C84" s="7"/>
      <c r="D84" s="57" t="s">
        <v>81</v>
      </c>
      <c r="E84" s="81">
        <f>'1. Repositorio'!C69</f>
        <v>0</v>
      </c>
      <c r="F84" s="81">
        <f>'1. Repositorio'!C70</f>
        <v>0</v>
      </c>
      <c r="G84" s="49" t="str">
        <f t="shared" ref="G84:G86" si="12">IFERROR(E84/F84,"0")</f>
        <v>0</v>
      </c>
      <c r="H84" s="7"/>
      <c r="I84" s="16"/>
      <c r="J84" s="2"/>
    </row>
    <row r="85" spans="2:10" ht="57.6" x14ac:dyDescent="0.3">
      <c r="B85" s="35" t="s">
        <v>122</v>
      </c>
      <c r="C85" s="55" t="s">
        <v>131</v>
      </c>
      <c r="D85" s="57" t="s">
        <v>82</v>
      </c>
      <c r="E85" s="81">
        <f>'1. Repositorio'!C71</f>
        <v>0</v>
      </c>
      <c r="F85" s="81">
        <f>'1. Repositorio'!C65</f>
        <v>0</v>
      </c>
      <c r="G85" s="84" t="str">
        <f t="shared" si="12"/>
        <v>0</v>
      </c>
      <c r="H85" s="7"/>
      <c r="I85" s="16"/>
      <c r="J85" s="2"/>
    </row>
    <row r="86" spans="2:10" ht="57.6" x14ac:dyDescent="0.3">
      <c r="B86" s="47" t="s">
        <v>123</v>
      </c>
      <c r="C86" s="55" t="s">
        <v>131</v>
      </c>
      <c r="D86" s="59" t="s">
        <v>83</v>
      </c>
      <c r="E86" s="82">
        <f>'1. Repositorio'!C72</f>
        <v>0</v>
      </c>
      <c r="F86" s="82">
        <f>'1. Repositorio'!C38</f>
        <v>0</v>
      </c>
      <c r="G86" s="53" t="str">
        <f t="shared" si="12"/>
        <v>0</v>
      </c>
      <c r="H86" s="14"/>
      <c r="I86" s="17"/>
      <c r="J86" s="15"/>
    </row>
    <row r="87" spans="2:10" ht="17.600000000000001" customHeight="1" x14ac:dyDescent="0.3"/>
    <row r="88" spans="2:10" ht="17.600000000000001" customHeight="1" x14ac:dyDescent="0.3"/>
    <row r="89" spans="2:10" ht="17.600000000000001" customHeight="1" x14ac:dyDescent="0.3"/>
    <row r="90" spans="2:10" ht="17.600000000000001" customHeight="1" x14ac:dyDescent="0.3"/>
    <row r="91" spans="2:10" ht="17.600000000000001" customHeight="1" x14ac:dyDescent="0.3"/>
    <row r="92" spans="2:10" ht="17.600000000000001" customHeight="1" x14ac:dyDescent="0.3"/>
    <row r="93" spans="2:10" ht="17.600000000000001" customHeight="1" x14ac:dyDescent="0.3"/>
    <row r="94" spans="2:10" ht="17.600000000000001" customHeight="1" x14ac:dyDescent="0.3"/>
    <row r="95" spans="2:10" ht="17.600000000000001" customHeight="1" x14ac:dyDescent="0.3"/>
  </sheetData>
  <dataValidations count="2">
    <dataValidation type="list" allowBlank="1" showInputMessage="1" showErrorMessage="1" sqref="G6:G13 G15 G23:G24 G32" xr:uid="{9C0BCA06-9217-48B0-AB07-7A54711CDDEB}">
      <formula1>"Sí,No,Seleccionar"</formula1>
    </dataValidation>
    <dataValidation type="custom" errorStyle="information" allowBlank="1" showInputMessage="1" showErrorMessage="1" errorTitle="Error" error="Celda no modificable." sqref="E6:F13 E15:F15 E23:F24 F26 E32:F32 F43:F46 F48 F72:F75 F77" xr:uid="{D37C1F63-274C-420B-B994-0D15B1D30C3E}">
      <formula1>"-"</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B13F73683804742BA64E5E93D25CD6E" ma:contentTypeVersion="12" ma:contentTypeDescription="Crear nuevo documento." ma:contentTypeScope="" ma:versionID="989850d5a91027dac3df0161f75cffa1">
  <xsd:schema xmlns:xsd="http://www.w3.org/2001/XMLSchema" xmlns:xs="http://www.w3.org/2001/XMLSchema" xmlns:p="http://schemas.microsoft.com/office/2006/metadata/properties" xmlns:ns2="7992d9bd-83d8-42c2-a812-68933160b621" xmlns:ns3="7ef12f2a-bed4-4049-95e4-f413153da3b6" targetNamespace="http://schemas.microsoft.com/office/2006/metadata/properties" ma:root="true" ma:fieldsID="eded5bed8563f78592a9ca60d940ea10" ns2:_="" ns3:_="">
    <xsd:import namespace="7992d9bd-83d8-42c2-a812-68933160b621"/>
    <xsd:import namespace="7ef12f2a-bed4-4049-95e4-f413153da3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2d9bd-83d8-42c2-a812-68933160b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f12f2a-bed4-4049-95e4-f413153da3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F367A-05C0-4935-8492-FEC7B266B5C0}">
  <ds:schemaRefs>
    <ds:schemaRef ds:uri="http://schemas.microsoft.com/sharepoint/v3/contenttype/forms"/>
  </ds:schemaRefs>
</ds:datastoreItem>
</file>

<file path=customXml/itemProps2.xml><?xml version="1.0" encoding="utf-8"?>
<ds:datastoreItem xmlns:ds="http://schemas.openxmlformats.org/officeDocument/2006/customXml" ds:itemID="{86BC35E0-A79F-4032-8FA5-BFDE369DD67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0488689-4147-4524-9318-71E275CC8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2d9bd-83d8-42c2-a812-68933160b621"/>
    <ds:schemaRef ds:uri="7ef12f2a-bed4-4049-95e4-f413153da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0. Instrucciones</vt:lpstr>
      <vt:lpstr>1. Repositorio</vt:lpstr>
      <vt:lpstr>2. Cuadro de Mando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Ladino</dc:creator>
  <cp:lastModifiedBy>MJose</cp:lastModifiedBy>
  <dcterms:created xsi:type="dcterms:W3CDTF">2015-06-05T18:19:34Z</dcterms:created>
  <dcterms:modified xsi:type="dcterms:W3CDTF">2022-04-19T13:41:50Z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9849900</vt:r8>
  </property>
  <property fmtid="{D5CDD505-2E9C-101B-9397-08002B2CF9AE}" pid="3" name="ContentTypeId">
    <vt:lpwstr>0x0101006B13F73683804742BA64E5E93D25CD6E</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