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Y:\Proyectos\MAPEX_PROYECTO PACIENTES EXTERNOS\MAPEX_PROYECTOS TELEFARMACIA\TELEFARMACIA_PFIZER_Ascendo\DOCUMENTOS FINALES DE APOYO METODOLOGICO_TELEFARMACIA\"/>
    </mc:Choice>
  </mc:AlternateContent>
  <xr:revisionPtr revIDLastSave="0" documentId="8_{F035270D-2C97-49E1-AAF9-3740E067CA0E}" xr6:coauthVersionLast="47" xr6:coauthVersionMax="47" xr10:uidLastSave="{00000000-0000-0000-0000-000000000000}"/>
  <bookViews>
    <workbookView xWindow="-104" yWindow="-104" windowWidth="22326" windowHeight="12050" tabRatio="500" xr2:uid="{00000000-000D-0000-FFFF-FFFF00000000}"/>
  </bookViews>
  <sheets>
    <sheet name="0. Instructions" sheetId="1" r:id="rId1"/>
    <sheet name="1. Repository" sheetId="2" r:id="rId2"/>
    <sheet name="2. Indicators Scorecard " sheetId="3" r:id="rId3"/>
  </sheets>
  <definedNames>
    <definedName name="_Ref84588628" localSheetId="2">'2. Indicators Scorecard '!$B$17</definedName>
    <definedName name="_Ref84588641" localSheetId="2">'2. Indicators Scorecard '!$B$35</definedName>
    <definedName name="_Ref84588646" localSheetId="2">'2. Indicators Scorecard '!$B$37</definedName>
    <definedName name="_Ref84588647" localSheetId="2">'2. Indicators Scorecard '!$B$38</definedName>
    <definedName name="_Ref84588648" localSheetId="2">'2. Indicators Scorecard '!$B$39</definedName>
    <definedName name="_Ref84588649" localSheetId="2">'2. Indicators Scorecard '!$B$40</definedName>
    <definedName name="_Ref84588653" localSheetId="2">'2. Indicators Scorecard '!$B$41</definedName>
    <definedName name="_Ref84588654" localSheetId="2">'2. Indicators Scorecard '!$B$43</definedName>
    <definedName name="_Ref84588656" localSheetId="2">'2. Indicators Scorecard '!$B$44</definedName>
    <definedName name="_Ref84588657" localSheetId="2">'2. Indicators Scorecard '!$B$45</definedName>
    <definedName name="_Ref84588659" localSheetId="2">'2. Indicators Scorecard '!$B$46</definedName>
    <definedName name="_Ref84588660" localSheetId="2">'2. Indicators Scorecard '!$B$48</definedName>
    <definedName name="_Ref84588661" localSheetId="2">'2. Indicators Scorecard '!$B$51</definedName>
    <definedName name="_Ref84588664" localSheetId="2">'2. Indicators Scorecard '!$B$52</definedName>
    <definedName name="_Ref84588667" localSheetId="2">'2. Indicators Scorecard '!$B$53</definedName>
    <definedName name="_Ref84588668" localSheetId="2">'2. Indicators Scorecard '!$B$54</definedName>
    <definedName name="_Ref84588669" localSheetId="2">'2. Indicators Scorecard '!$B$55</definedName>
    <definedName name="_Ref84588670" localSheetId="2">'2. Indicators Scorecard '!$B$56</definedName>
    <definedName name="_Ref84588671" localSheetId="2">'2. Indicators Scorecard '!$B$58</definedName>
    <definedName name="_Ref84588672" localSheetId="2">'2. Indicators Scorecard '!$B$59</definedName>
    <definedName name="_Ref84588677" localSheetId="2">'2. Indicators Scorecard '!$B$60</definedName>
    <definedName name="_Ref84588678" localSheetId="2">'2. Indicators Scorecard '!$B$70</definedName>
    <definedName name="_Ref84588680" localSheetId="2">'2. Indicators Scorecard '!$B$72</definedName>
    <definedName name="_Ref84588681" localSheetId="2">'2. Indicators Scorecard '!$B$73</definedName>
    <definedName name="_Ref84588682" localSheetId="2">'2. Indicators Scorecard '!$B$74</definedName>
    <definedName name="_Ref84588683" localSheetId="2">'2. Indicators Scorecard '!$B$75</definedName>
    <definedName name="_Ref84588684" localSheetId="2">'2. Indicators Scorecard '!$B$77</definedName>
    <definedName name="_Ref84588686" localSheetId="2">'2. Indicators Scorecard '!$B$80</definedName>
    <definedName name="_Ref84588689" localSheetId="2">'2. Indicators Scorecard '!$B$81</definedName>
    <definedName name="_Ref84588690" localSheetId="2">'2. Indicators Scorecard '!$B$84</definedName>
    <definedName name="_Ref84588691" localSheetId="2">'2. Indicators Scorecard '!$B$85</definedName>
    <definedName name="_Ref84588693" localSheetId="2">'2. Indicators Scorecard '!$B$86</definedName>
    <definedName name="_Ref85534470" localSheetId="2">'2. Indicators Scorecard '!$B$36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86" i="3" l="1"/>
  <c r="E86" i="3"/>
  <c r="F85" i="3"/>
  <c r="E85" i="3"/>
  <c r="G85" i="3" s="1"/>
  <c r="F84" i="3"/>
  <c r="E84" i="3"/>
  <c r="F81" i="3"/>
  <c r="E81" i="3"/>
  <c r="F80" i="3"/>
  <c r="E80" i="3"/>
  <c r="G80" i="3" s="1"/>
  <c r="E77" i="3"/>
  <c r="G77" i="3" s="1"/>
  <c r="E75" i="3"/>
  <c r="G75" i="3" s="1"/>
  <c r="G74" i="3"/>
  <c r="E74" i="3"/>
  <c r="E73" i="3"/>
  <c r="G73" i="3" s="1"/>
  <c r="E72" i="3"/>
  <c r="G72" i="3" s="1"/>
  <c r="F70" i="3"/>
  <c r="E69" i="3"/>
  <c r="B69" i="3"/>
  <c r="E68" i="3"/>
  <c r="B68" i="3"/>
  <c r="E67" i="3"/>
  <c r="B67" i="3"/>
  <c r="F66" i="3"/>
  <c r="E66" i="3"/>
  <c r="G66" i="3" s="1"/>
  <c r="B66" i="3"/>
  <c r="E65" i="3"/>
  <c r="E64" i="3"/>
  <c r="E63" i="3"/>
  <c r="E62" i="3"/>
  <c r="F61" i="3"/>
  <c r="E61" i="3"/>
  <c r="E60" i="3"/>
  <c r="F59" i="3"/>
  <c r="E59" i="3"/>
  <c r="F58" i="3"/>
  <c r="E58" i="3"/>
  <c r="F56" i="3"/>
  <c r="E56" i="3"/>
  <c r="G56" i="3" s="1"/>
  <c r="F55" i="3"/>
  <c r="E55" i="3"/>
  <c r="F54" i="3"/>
  <c r="E54" i="3"/>
  <c r="E53" i="3"/>
  <c r="E52" i="3"/>
  <c r="F51" i="3"/>
  <c r="E51" i="3"/>
  <c r="G51" i="3" s="1"/>
  <c r="F48" i="3"/>
  <c r="E48" i="3"/>
  <c r="G48" i="3" s="1"/>
  <c r="G46" i="3"/>
  <c r="E46" i="3"/>
  <c r="E45" i="3"/>
  <c r="G45" i="3" s="1"/>
  <c r="E44" i="3"/>
  <c r="G44" i="3" s="1"/>
  <c r="E43" i="3"/>
  <c r="G43" i="3" s="1"/>
  <c r="E41" i="3"/>
  <c r="F40" i="3"/>
  <c r="E39" i="3"/>
  <c r="F37" i="3"/>
  <c r="E37" i="3"/>
  <c r="G37" i="3" s="1"/>
  <c r="F36" i="3"/>
  <c r="E36" i="3"/>
  <c r="F35" i="3"/>
  <c r="E35" i="3"/>
  <c r="F30" i="3"/>
  <c r="E26" i="3"/>
  <c r="G26" i="3" s="1"/>
  <c r="E21" i="3"/>
  <c r="F20" i="3"/>
  <c r="E20" i="3"/>
  <c r="E19" i="3"/>
  <c r="F18" i="3"/>
  <c r="E18" i="3"/>
  <c r="G18" i="3" s="1"/>
  <c r="F17" i="3"/>
  <c r="E17" i="3"/>
  <c r="G17" i="3" s="1"/>
  <c r="F64" i="3"/>
  <c r="F41" i="3"/>
  <c r="E40" i="3"/>
  <c r="F53" i="3"/>
  <c r="F39" i="3"/>
  <c r="E31" i="3"/>
  <c r="F28" i="3"/>
  <c r="E28" i="3"/>
  <c r="F21" i="3"/>
  <c r="G40" i="3" l="1"/>
  <c r="G81" i="3"/>
  <c r="G86" i="3"/>
  <c r="G58" i="3"/>
  <c r="G84" i="3"/>
  <c r="F69" i="3"/>
  <c r="F31" i="3"/>
  <c r="G31" i="3" s="1"/>
  <c r="F63" i="3"/>
  <c r="G63" i="3" s="1"/>
  <c r="E70" i="3"/>
  <c r="G70" i="3" s="1"/>
  <c r="G28" i="3"/>
  <c r="G69" i="3"/>
  <c r="F52" i="3"/>
  <c r="G52" i="3" s="1"/>
  <c r="G20" i="3"/>
  <c r="G35" i="3"/>
  <c r="G41" i="3"/>
  <c r="G54" i="3"/>
  <c r="G59" i="3"/>
  <c r="F67" i="3"/>
  <c r="G67" i="3" s="1"/>
  <c r="G36" i="3"/>
  <c r="G55" i="3"/>
  <c r="F65" i="3"/>
  <c r="G65" i="3" s="1"/>
  <c r="G61" i="3"/>
  <c r="F68" i="3"/>
  <c r="G68" i="3" s="1"/>
  <c r="G21" i="3"/>
  <c r="G39" i="3"/>
  <c r="G64" i="3"/>
  <c r="G53" i="3"/>
  <c r="E30" i="3"/>
  <c r="G30" i="3" s="1"/>
  <c r="F38" i="3"/>
  <c r="F19" i="3"/>
  <c r="G19" i="3" s="1"/>
  <c r="E38" i="3"/>
  <c r="G38" i="3" s="1"/>
  <c r="F60" i="3"/>
  <c r="G60" i="3" s="1"/>
  <c r="F62" i="3"/>
  <c r="G62" i="3" s="1"/>
</calcChain>
</file>

<file path=xl/sharedStrings.xml><?xml version="1.0" encoding="utf-8"?>
<sst xmlns="http://schemas.openxmlformats.org/spreadsheetml/2006/main" count="350" uniqueCount="235">
  <si>
    <t xml:space="preserve">
</t>
  </si>
  <si>
    <t>VARIABLES REPOSITORY</t>
  </si>
  <si>
    <t>Value</t>
  </si>
  <si>
    <t>Definition</t>
  </si>
  <si>
    <t>General</t>
  </si>
  <si>
    <t>Clinical Activities</t>
  </si>
  <si>
    <t>Number of patients included in the telepharmacy PM program</t>
  </si>
  <si>
    <t>Total number of patients included in the telepharmacy PM program.</t>
  </si>
  <si>
    <t>Number of patients included in the telepharmacy RDIDD program</t>
  </si>
  <si>
    <t>Total number of patients included in the telepharmacy RDIDD program.</t>
  </si>
  <si>
    <t xml:space="preserve">Number of patients included in the telepharmacy patient education and information program </t>
  </si>
  <si>
    <t>Total number of patients included in the telepharmacy patient education and information program</t>
  </si>
  <si>
    <t>Number of patients included in the telepharmacy program for coordination with the care team</t>
  </si>
  <si>
    <t>Total number of patients included in the telepharmacy program for coordination with the care team.</t>
  </si>
  <si>
    <t>Number of patients included in the telepharmacy program</t>
  </si>
  <si>
    <t>Total number of patients included in the telepharmacy programs developed in the HPD in each area covered (PM, RDIDD, patient education and information and coordination with the care team).</t>
  </si>
  <si>
    <t>HPD patients</t>
  </si>
  <si>
    <t>Total outpatients and day patients. Outpatients include those patients who do not require hospital care, but do require medication that is provided in the hospital because it is hospital-use medication. Day patients include those patients who visit a health care facility for diagnostic or treatment reasons without staying overnight</t>
  </si>
  <si>
    <t>Training</t>
  </si>
  <si>
    <t>Number of training activities carried out for staff members</t>
  </si>
  <si>
    <t>Total number of training activities (sessions, workshops, courses, etc.) carried out at the HPD on telepharmacy for the benefit of staff members involved in the provision of the telepharmacy service (pharmacists, pharmacy assistants, pharmacy technicians or other professionals).</t>
  </si>
  <si>
    <t>Human Resources</t>
  </si>
  <si>
    <t>Number of registered hours dedicated to the telepharmacy program</t>
  </si>
  <si>
    <t>Total registered hours of the HPD devoted to the development of telepharmacy.</t>
  </si>
  <si>
    <t>Total number of HPD hours</t>
  </si>
  <si>
    <t>Total HPD hours worked by HPD staff.</t>
  </si>
  <si>
    <t>Economic assessment</t>
  </si>
  <si>
    <t>Yearly cost of the telepharmacy program</t>
  </si>
  <si>
    <t>Total direct expenses associated to the running of a telepharmacy program. These include investments made in room fittings, technological equipment, software, licenses, as well as their respective maintenance expenses; the costs associated to both additional personnel hired to carry out telepharmacy tasks; and to personnel who dedicate part of their time to carrying out telepharmacy tasks, and expenses derived from remote dispensing.</t>
  </si>
  <si>
    <t>HPD budget</t>
  </si>
  <si>
    <t>The budget will be subject to each HPD's criteria.</t>
  </si>
  <si>
    <t>Pharmacotherapeutic monitoring</t>
  </si>
  <si>
    <t>Number of patients included in the telepharmacy PM program via online consultation</t>
  </si>
  <si>
    <t>Total number of patients included in the telepharmacy PM program via online consultation. Teleconsultation refers to synchronous remote consultations (e.g., telephone, video call) included in the appointments register for pharmacotherapeutic monitoring (not linked to remote dispensing).</t>
  </si>
  <si>
    <t>Number of patients included in the telepharmacy PM program through telemonitoring</t>
  </si>
  <si>
    <t>Total number of patients included in a telemonitoring-based telepharmacy PM program. Telemonitoring refers to programs that use portable devices (wearables) or mobile applications (apps) in order to create a digital registry and monitor the information provided by the patient. It can be asynchronous (when data is stored or recorded for later transfer to the healthcare provider) or synchronous (in real time).</t>
  </si>
  <si>
    <t>Number of scheduled remote PM consultations</t>
  </si>
  <si>
    <t>Total number of remote PM consultations that not linked to remote dispensing, which were included in the PM appointments register.</t>
  </si>
  <si>
    <t>Total number of scheduled HPD consultations</t>
  </si>
  <si>
    <t>Total number of scheduled remote consultations and scheduled onsite consultations.</t>
  </si>
  <si>
    <t>Total number of scheduled PM consultations not linked to remote dispensing included in the PM appointments register, which have been performed.</t>
  </si>
  <si>
    <t>Number of unscheduled remote PM consultations</t>
  </si>
  <si>
    <t>Total number of unscheduled remote PM consultations not linked to remote dispensing included in the PM appointments register which have been performed.</t>
  </si>
  <si>
    <t>Number of remote PM consultations</t>
  </si>
  <si>
    <t>Total number of remote consultations performed, whether scheduled or unscheduled.</t>
  </si>
  <si>
    <t>Clinical effectiveness</t>
  </si>
  <si>
    <t>Number of clinical research studies or projects carried out associated with the telepharmacy PM program</t>
  </si>
  <si>
    <t>Total number of clinical research studies or projects carried out associated with the telepharmacy PM program.</t>
  </si>
  <si>
    <t>Number of research studies evaluating the achievement of pharmacotherapeutic objectives in patients on the telepharmacy PM program</t>
  </si>
  <si>
    <t>Total number of research studies evaluating the achievement of pharmacotherapeutic objectives in patients on a telepharmacy PM program.</t>
  </si>
  <si>
    <t>Number of research studies evaluating PROMs in patients on the telepharmacy PM program</t>
  </si>
  <si>
    <t>Total number of research studies evaluating PROMs in patients on a telepharmacy PM program.</t>
  </si>
  <si>
    <t>Number of research studies evaluating PREMs in patients on the telepharmacy PM program</t>
  </si>
  <si>
    <t>Total number of research studies evaluating PREMs in patients on a telepharmacy PM program.</t>
  </si>
  <si>
    <t>Quality</t>
  </si>
  <si>
    <t>Number of complaints and suggestions received in relation to the telepharmacy PM program</t>
  </si>
  <si>
    <t>Total number of complaints and suggestions received in relation to the telepharmacy PM programs.</t>
  </si>
  <si>
    <t>Remote dispensing and informed delivery of drugs</t>
  </si>
  <si>
    <t>Number of HPD outpatients</t>
  </si>
  <si>
    <t>Total number of outpatients who did not require hospital care, but did require medication provided by the hospital (hospital-use medication).</t>
  </si>
  <si>
    <t>Number of remote RDIDD consultations</t>
  </si>
  <si>
    <t>Total number of remote synchronous RDIDD consultations (e.g., telephone, video call) scheduled in the appointments register.</t>
  </si>
  <si>
    <t>Number of scheduled remote RDIDD consultations</t>
  </si>
  <si>
    <t>Total number of remote RDIDD consultations which are included in the RDIDD appointments register and which have been performed.</t>
  </si>
  <si>
    <t>Number of RDIDDs performed at the patient's home</t>
  </si>
  <si>
    <t>Total number of RDIDDs performed where the point of delivery was the patient's home.</t>
  </si>
  <si>
    <t>Number of RDIDDs performed at the primary care center</t>
  </si>
  <si>
    <t>Total number of RDIDDs performed where the point of delivery was the primary care center.</t>
  </si>
  <si>
    <t>Number of RDIDDs performed in the community pharmacy</t>
  </si>
  <si>
    <t>Total number of RDIDDs performed where the point of delivery was the community pharmacy.</t>
  </si>
  <si>
    <t>Number of RDIDDs performed in social-health centers</t>
  </si>
  <si>
    <t>Total number of RDIDDs performed where the point of delivery was the social-health center.</t>
  </si>
  <si>
    <t>Number of RDIDDs performed through geolocation</t>
  </si>
  <si>
    <t>Total number of RDIDDs carried out based on geolocation.</t>
  </si>
  <si>
    <t>Number of RDIDDs performed through hospital dispensing with a prior remote consultation</t>
  </si>
  <si>
    <t>Total number of RDIDDs carried out based on hospital dispensing with a prior online consultation.</t>
  </si>
  <si>
    <t>Number of RDIDDs carried out through [Insert option]</t>
  </si>
  <si>
    <t>Number of RDIDDs performed</t>
  </si>
  <si>
    <t>Total number of RDIDDs performed at each point of delivery (patient's home, primary care center, community pharmacy, socio-health center, geolocation).</t>
  </si>
  <si>
    <t>Logistics</t>
  </si>
  <si>
    <t>Number of scheduled RDIDDs</t>
  </si>
  <si>
    <t>Total number of scheduled RDIDDs in the HPD.</t>
  </si>
  <si>
    <t>Total number of scheduled HPD dispensations</t>
  </si>
  <si>
    <t>Total number of scheduled remote and onsite dispensations managed by the HPD.</t>
  </si>
  <si>
    <t>Number of RDIDDs with recorded incidents</t>
  </si>
  <si>
    <t>Total number of RDIDDs that have presented with incidents.</t>
  </si>
  <si>
    <t>Number of clinical research studies or projects carried out on the telepharmacy RDIDD program</t>
  </si>
  <si>
    <t>Total number of clinical research studies or projects carried out on a telepharmacy RDIDD program.</t>
  </si>
  <si>
    <t>Number of research studies evaluating the achievement of pharmacotherapeutic objectives in patients associated with the telepharmacy RDIDD program</t>
  </si>
  <si>
    <t>Total number of research studies evaluating the achievement of pharmacotherapeutic objectives in patients on a  telepharmacy RDIDD program.</t>
  </si>
  <si>
    <t>Number of research studies evaluating PROMs in patients on a telepharmacy RDIDD program</t>
  </si>
  <si>
    <t>Total number of research studies evaluating PROMs in patients on a telepharmacy RDIDD program.</t>
  </si>
  <si>
    <t>Number of research studies evaluating PREMs in patients on a telepharmacy RDIDD program</t>
  </si>
  <si>
    <t>Total number of research studies evaluating PREMs in patients on a telepharmacy RDIDD program.</t>
  </si>
  <si>
    <t>Number of complaints and suggestions received in relation to the telepharmacy RDIDD program</t>
  </si>
  <si>
    <t>Total complaints and suggestions received pertaining to telepharmacy RDIDD programs.</t>
  </si>
  <si>
    <t>Education and information</t>
  </si>
  <si>
    <t>Number of patients admitted to the facility</t>
  </si>
  <si>
    <t>Total number of patients admitted to a hospital or other health care institution.</t>
  </si>
  <si>
    <t>Number of accesses to the remote patient education and information program</t>
  </si>
  <si>
    <t>Total number of accesses counted through the use of information technologies to remote education and information platforms (web, social networks, blogs, wikis and other interconnected multimedia services).</t>
  </si>
  <si>
    <t>Coordination with the care team</t>
  </si>
  <si>
    <t>Number of digital consultations logged in the patient's medical record</t>
  </si>
  <si>
    <t>Total number of remote consultations recorded in the patient's medical record received or sent to the HPD.</t>
  </si>
  <si>
    <t>Number of pharmacy staff in the HPD</t>
  </si>
  <si>
    <t>Total number of HP specialists on the HPD team.</t>
  </si>
  <si>
    <t>Number of remote hospital consultations logged in the patient's medical record</t>
  </si>
  <si>
    <t>Total number of remote consultations with other hospital services or care units recorded in the patient's medical record received or sent to HPD.</t>
  </si>
  <si>
    <t>Number of out-of-hospital digital consultations logged in the patient's medical record</t>
  </si>
  <si>
    <t>Total number of digital consultations  with other out-of-hospital care services or units (primary care pharmacists, primary care physicians, health providers from socio-health centers, etc.). recorded in the patient's medical record received or sent to the HPD.</t>
  </si>
  <si>
    <t>INDICATORS SCORECARD</t>
  </si>
  <si>
    <t>Priority (✔️)</t>
  </si>
  <si>
    <t>Formula</t>
  </si>
  <si>
    <t>Numerator (a)</t>
  </si>
  <si>
    <t>Denominator (b)</t>
  </si>
  <si>
    <t>Indicator Result</t>
  </si>
  <si>
    <t>Standard
(to be filled out by the HPD)</t>
  </si>
  <si>
    <t>Timeline
(to be filled out by the HPD)</t>
  </si>
  <si>
    <t>Comments
(to be filled out by the HPD)
(A Completar por el SFH)</t>
  </si>
  <si>
    <t>Organization</t>
  </si>
  <si>
    <r>
      <rPr>
        <b/>
        <sz val="11"/>
        <color rgb="FF000000"/>
        <rFont val="Calibri"/>
        <family val="2"/>
        <charset val="1"/>
      </rPr>
      <t>Indicator 1:</t>
    </r>
    <r>
      <rPr>
        <sz val="11"/>
        <color rgb="FF000000"/>
        <rFont val="Calibri"/>
        <family val="2"/>
        <charset val="1"/>
      </rPr>
      <t xml:space="preserve"> Objectives, mission and vision defined in the Strategic Telepharmacy Plan.</t>
    </r>
  </si>
  <si>
    <t>✔️</t>
  </si>
  <si>
    <t>Dichotomous [Yes/No]</t>
  </si>
  <si>
    <t>-</t>
  </si>
  <si>
    <t>Seleccionar</t>
  </si>
  <si>
    <r>
      <rPr>
        <b/>
        <sz val="11"/>
        <color rgb="FF000000"/>
        <rFont val="Calibri"/>
        <family val="2"/>
        <charset val="1"/>
      </rPr>
      <t>Indicator 2:</t>
    </r>
    <r>
      <rPr>
        <sz val="11"/>
        <color rgb="FF000000"/>
        <rFont val="Calibri"/>
        <family val="2"/>
        <charset val="1"/>
      </rPr>
      <t xml:space="preserve"> SOPs for each area in the telepharmacy program.</t>
    </r>
  </si>
  <si>
    <r>
      <rPr>
        <b/>
        <sz val="11"/>
        <color rgb="FF000000"/>
        <rFont val="Calibri"/>
        <family val="2"/>
        <charset val="1"/>
      </rPr>
      <t>Indicator 3:</t>
    </r>
    <r>
      <rPr>
        <sz val="11"/>
        <color rgb="FF000000"/>
        <rFont val="Calibri"/>
        <family val="2"/>
        <charset val="1"/>
      </rPr>
      <t xml:space="preserve"> Structural and technological resources plan.</t>
    </r>
  </si>
  <si>
    <r>
      <rPr>
        <b/>
        <sz val="11"/>
        <color rgb="FF000000"/>
        <rFont val="Calibri"/>
        <family val="2"/>
        <charset val="1"/>
      </rPr>
      <t>Indicator 4:</t>
    </r>
    <r>
      <rPr>
        <sz val="11"/>
        <color rgb="FF000000"/>
        <rFont val="Calibri"/>
        <family val="2"/>
        <charset val="1"/>
      </rPr>
      <t xml:space="preserve"> Human resources plan.</t>
    </r>
  </si>
  <si>
    <r>
      <rPr>
        <b/>
        <sz val="11"/>
        <color rgb="FF000000"/>
        <rFont val="Calibri"/>
        <family val="2"/>
        <charset val="1"/>
      </rPr>
      <t>Indicator 5:</t>
    </r>
    <r>
      <rPr>
        <sz val="11"/>
        <color rgb="FF000000"/>
        <rFont val="Calibri"/>
        <family val="2"/>
        <charset val="1"/>
      </rPr>
      <t xml:space="preserve"> Training plan for staff members.</t>
    </r>
  </si>
  <si>
    <r>
      <rPr>
        <b/>
        <sz val="11"/>
        <color rgb="FF000000"/>
        <rFont val="Calibri"/>
        <family val="2"/>
        <charset val="1"/>
      </rPr>
      <t>Indicator 6:</t>
    </r>
    <r>
      <rPr>
        <sz val="11"/>
        <color rgb="FF000000"/>
        <rFont val="Calibri"/>
        <family val="2"/>
        <charset val="1"/>
      </rPr>
      <t xml:space="preserve"> Patient education plan.</t>
    </r>
  </si>
  <si>
    <r>
      <rPr>
        <b/>
        <sz val="11"/>
        <color rgb="FF000000"/>
        <rFont val="Calibri"/>
        <family val="2"/>
        <charset val="1"/>
      </rPr>
      <t>Indicator 7:</t>
    </r>
    <r>
      <rPr>
        <sz val="11"/>
        <color rgb="FF000000"/>
        <rFont val="Calibri"/>
        <family val="2"/>
        <charset val="1"/>
      </rPr>
      <t xml:space="preserve"> Quality management plan.</t>
    </r>
  </si>
  <si>
    <r>
      <rPr>
        <b/>
        <sz val="11"/>
        <color rgb="FF000000"/>
        <rFont val="Calibri"/>
        <family val="2"/>
        <charset val="1"/>
      </rPr>
      <t>Indicator 8</t>
    </r>
    <r>
      <rPr>
        <sz val="11"/>
        <color rgb="FF000000"/>
        <rFont val="Calibri"/>
        <family val="2"/>
        <charset val="1"/>
      </rPr>
      <t>: Capacity and contingency plan.</t>
    </r>
  </si>
  <si>
    <t>Regulation and ethics</t>
  </si>
  <si>
    <r>
      <rPr>
        <b/>
        <sz val="11"/>
        <color rgb="FF000000"/>
        <rFont val="Calibri"/>
        <family val="2"/>
        <charset val="1"/>
      </rPr>
      <t>Indicator 9</t>
    </r>
    <r>
      <rPr>
        <sz val="11"/>
        <color rgb="FF000000"/>
        <rFont val="Calibri"/>
        <family val="2"/>
        <charset val="1"/>
      </rPr>
      <t>: SOPs aligned with current regulations and with the Spanish Code of Pharmaceutical Ethics.</t>
    </r>
  </si>
  <si>
    <t>Indicator 10: Patients included in the telepharmacy program as compared with HPD patients.</t>
  </si>
  <si>
    <t>Formula: (a1+a2+a3+a4/b) *100
ai = Number of patients included in the telepharmacy program 
b = Number HPD patients</t>
  </si>
  <si>
    <t>Indicator 11.1: Patients subjected to PM as compared to the total number of patients on the telepharmacy program.</t>
  </si>
  <si>
    <t xml:space="preserve">Formula: (a1/b)*100
a1= Number of PM patients
b = Number of patients included in the telepharmacy program </t>
  </si>
  <si>
    <t>Indicator 11.2: Patients benefiting from RDIDD as compared with the total number of patients on the telepharmacy program.</t>
  </si>
  <si>
    <t xml:space="preserve">Formula: (a2/b)*100
a2 = Number of RDIDD patients
b = Number of patients included in the telepharmacy program </t>
  </si>
  <si>
    <r>
      <rPr>
        <b/>
        <sz val="11"/>
        <color rgb="FF000000"/>
        <rFont val="Calibri"/>
        <family val="2"/>
        <charset val="1"/>
      </rPr>
      <t>Indicator 11.3</t>
    </r>
    <r>
      <rPr>
        <sz val="11"/>
        <color rgb="FF000000"/>
        <rFont val="Calibri"/>
        <family val="2"/>
        <charset val="1"/>
      </rPr>
      <t>:  Patients included in the education and information program as compared with the total number of patients on the telepharmacy program.</t>
    </r>
  </si>
  <si>
    <t xml:space="preserve">Formula:  (a3/b)*100
a3= Number of patients on the education and information program 
b = Number of patients included in the telepharmacy program </t>
  </si>
  <si>
    <r>
      <rPr>
        <b/>
        <sz val="11"/>
        <color rgb="FF000000"/>
        <rFont val="Calibri"/>
        <family val="2"/>
        <charset val="1"/>
      </rPr>
      <t>Indicator 11.4</t>
    </r>
    <r>
      <rPr>
        <sz val="11"/>
        <color rgb="FF000000"/>
        <rFont val="Calibri"/>
        <family val="2"/>
        <charset val="1"/>
      </rPr>
      <t>: Patients in the coordination with the care team program as compared with the total number of patients on the telepharmacy program.</t>
    </r>
  </si>
  <si>
    <r>
      <rPr>
        <sz val="11"/>
        <rFont val="Calibri"/>
        <family val="2"/>
        <charset val="1"/>
      </rPr>
      <t>Formula:  (a</t>
    </r>
    <r>
      <rPr>
        <vertAlign val="subscript"/>
        <sz val="11"/>
        <rFont val="Calibri"/>
        <family val="2"/>
        <charset val="1"/>
      </rPr>
      <t>4</t>
    </r>
    <r>
      <rPr>
        <sz val="11"/>
        <rFont val="Calibri"/>
        <family val="2"/>
        <charset val="1"/>
      </rPr>
      <t>/b)*100
a</t>
    </r>
    <r>
      <rPr>
        <vertAlign val="subscript"/>
        <sz val="11"/>
        <rFont val="Calibri"/>
        <family val="2"/>
        <charset val="1"/>
      </rPr>
      <t>4</t>
    </r>
    <r>
      <rPr>
        <sz val="11"/>
        <rFont val="Calibri"/>
        <family val="2"/>
        <charset val="1"/>
      </rPr>
      <t xml:space="preserve">= Number of patients in the coordination with the care team program
b = Number of patients included in the telepharmacy program </t>
    </r>
  </si>
  <si>
    <t>Patient and professional experience</t>
  </si>
  <si>
    <r>
      <rPr>
        <b/>
        <sz val="11"/>
        <color rgb="FF000000"/>
        <rFont val="Calibri"/>
        <family val="2"/>
        <charset val="1"/>
      </rPr>
      <t>Indicator 12</t>
    </r>
    <r>
      <rPr>
        <sz val="11"/>
        <color rgb="FF000000"/>
        <rFont val="Calibri"/>
        <family val="2"/>
        <charset val="1"/>
      </rPr>
      <t>: Patient satisfaction surveys conducted and analyzed.</t>
    </r>
  </si>
  <si>
    <r>
      <rPr>
        <b/>
        <sz val="11"/>
        <color rgb="FF000000"/>
        <rFont val="Calibri"/>
        <family val="2"/>
        <charset val="1"/>
      </rPr>
      <t>Indicator 13</t>
    </r>
    <r>
      <rPr>
        <sz val="11"/>
        <color rgb="FF000000"/>
        <rFont val="Calibri"/>
        <family val="2"/>
        <charset val="1"/>
      </rPr>
      <t>: Provider satisfaction surveys conducted and analyzed.</t>
    </r>
  </si>
  <si>
    <r>
      <rPr>
        <b/>
        <sz val="11"/>
        <color rgb="FF000000"/>
        <rFont val="Calibri"/>
        <family val="2"/>
        <charset val="1"/>
      </rPr>
      <t>Indicator 14</t>
    </r>
    <r>
      <rPr>
        <sz val="11"/>
        <color rgb="FF000000"/>
        <rFont val="Calibri"/>
        <family val="2"/>
        <charset val="1"/>
      </rPr>
      <t>: Staff-targeted training activities  for the development of the telepharmacy program.</t>
    </r>
  </si>
  <si>
    <t>Amount of staff-targeted training activities organized.</t>
  </si>
  <si>
    <t>Indicator 15: Ttime devoted to the telepharmacy program as compared with total HPD hours.</t>
  </si>
  <si>
    <t>Formula: (a/b) *100
a = Time dedicated to the telepharmacy program. 
b = Total HPD hours</t>
  </si>
  <si>
    <t>Economic Assessment</t>
  </si>
  <si>
    <r>
      <rPr>
        <b/>
        <sz val="11"/>
        <color rgb="FF000000"/>
        <rFont val="Calibri"/>
        <family val="2"/>
        <charset val="1"/>
      </rPr>
      <t>Indicator 16:</t>
    </r>
    <r>
      <rPr>
        <sz val="11"/>
        <color rgb="FF000000"/>
        <rFont val="Calibri"/>
        <family val="2"/>
        <charset val="1"/>
      </rPr>
      <t xml:space="preserve"> Yearly cost of the telepharmacy program.</t>
    </r>
  </si>
  <si>
    <t>Formula: (a/b) *100
a = Yearly cost of the telepharmacy program
b = HPD budget</t>
  </si>
  <si>
    <r>
      <rPr>
        <b/>
        <sz val="11"/>
        <color rgb="FF000000"/>
        <rFont val="Calibri"/>
        <family val="2"/>
        <charset val="1"/>
      </rPr>
      <t>Indicator 17:</t>
    </r>
    <r>
      <rPr>
        <sz val="11"/>
        <color rgb="FF000000"/>
        <rFont val="Calibri"/>
        <family val="2"/>
        <charset val="1"/>
      </rPr>
      <t xml:space="preserve"> Yearly cost of the telepharmacy program per patient.</t>
    </r>
  </si>
  <si>
    <t>Formula: a/b
a = Yearly cost of the telepharmacy program
b = Number of patients on the telepharmacy program</t>
  </si>
  <si>
    <r>
      <rPr>
        <b/>
        <sz val="11"/>
        <color rgb="FF000000"/>
        <rFont val="Calibri"/>
        <family val="2"/>
        <charset val="1"/>
      </rPr>
      <t>Indicator 18:</t>
    </r>
    <r>
      <rPr>
        <sz val="11"/>
        <color rgb="FF000000"/>
        <rFont val="Calibri"/>
        <family val="2"/>
        <charset val="1"/>
      </rPr>
      <t xml:space="preserve"> Cost of studies run to evaluate the economic impact of the telepharmacy program.</t>
    </r>
  </si>
  <si>
    <r>
      <rPr>
        <b/>
        <sz val="11"/>
        <color rgb="FF000000"/>
        <rFont val="Calibri"/>
        <family val="2"/>
        <charset val="1"/>
      </rPr>
      <t>Indicator 19:</t>
    </r>
    <r>
      <rPr>
        <sz val="11"/>
        <color rgb="FF000000"/>
        <rFont val="Calibri"/>
        <family val="2"/>
        <charset val="1"/>
      </rPr>
      <t xml:space="preserve"> Patients included in the telepharmacy PM program as compared with HPD patients.</t>
    </r>
  </si>
  <si>
    <t>Formula: (a/b) *100
a = Number of patients included in the telepharmacy PM program.
b = Number of HPD patients.</t>
  </si>
  <si>
    <r>
      <rPr>
        <b/>
        <sz val="11"/>
        <color rgb="FF000000"/>
        <rFont val="Calibri"/>
        <family val="2"/>
        <charset val="1"/>
      </rPr>
      <t>Indicator 20:</t>
    </r>
    <r>
      <rPr>
        <sz val="11"/>
        <color rgb="FF000000"/>
        <rFont val="Calibri"/>
        <family val="2"/>
        <charset val="1"/>
      </rPr>
      <t xml:space="preserve"> Patients participating in telepharmacy PM consultations as compared with all HPD patients.</t>
    </r>
  </si>
  <si>
    <t>Formula: (a/b) *100
a = Number of patients participating in PM consultations.
b = Number of HPD patients</t>
  </si>
  <si>
    <r>
      <rPr>
        <b/>
        <sz val="11"/>
        <color rgb="FF000000"/>
        <rFont val="Calibri"/>
        <family val="2"/>
        <charset val="1"/>
      </rPr>
      <t>Indicator 21:</t>
    </r>
    <r>
      <rPr>
        <sz val="11"/>
        <color rgb="FF000000"/>
        <rFont val="Calibri"/>
        <family val="2"/>
        <charset val="1"/>
      </rPr>
      <t xml:space="preserve"> Patients participating in PM telemonitoring as compared with all HPD patients.</t>
    </r>
  </si>
  <si>
    <t>Formula: (a/b) *100
a = Number of patients participating in PM telemonitoring.
b = Number of HPD patients</t>
  </si>
  <si>
    <r>
      <rPr>
        <b/>
        <sz val="11"/>
        <color rgb="FF000000"/>
        <rFont val="Calibri"/>
        <family val="2"/>
        <charset val="1"/>
      </rPr>
      <t>Indicator 22:</t>
    </r>
    <r>
      <rPr>
        <sz val="11"/>
        <color rgb="FF000000"/>
        <rFont val="Calibri"/>
        <family val="2"/>
        <charset val="1"/>
      </rPr>
      <t xml:space="preserve"> Remote PM consultations scheduled as compared with all scheduled HPD consultations.</t>
    </r>
  </si>
  <si>
    <t>Formula: (a/b) *100
a = Number of remote PM consultations scheduled
b = Total number of scheduled HPD consultations.</t>
  </si>
  <si>
    <r>
      <rPr>
        <b/>
        <sz val="11"/>
        <color rgb="FF000000"/>
        <rFont val="Calibri"/>
        <family val="2"/>
        <charset val="1"/>
      </rPr>
      <t>Indicator 23:</t>
    </r>
    <r>
      <rPr>
        <sz val="11"/>
        <color rgb="FF000000"/>
        <rFont val="Calibri"/>
        <family val="2"/>
        <charset val="1"/>
      </rPr>
      <t xml:space="preserve"> Remote PM consultations delivered as compared with total of remote PM consultations scheduled.</t>
    </r>
  </si>
  <si>
    <t>Formula: (a/b) *100
a = Number of remote PM consultations delivered
b = Number of remote PM consultations scheduled</t>
  </si>
  <si>
    <r>
      <rPr>
        <b/>
        <sz val="11"/>
        <color rgb="FF000000"/>
        <rFont val="Calibri"/>
        <family val="2"/>
        <charset val="1"/>
      </rPr>
      <t>Indicator 24:</t>
    </r>
    <r>
      <rPr>
        <sz val="11"/>
        <color rgb="FF000000"/>
        <rFont val="Calibri"/>
        <family val="2"/>
        <charset val="1"/>
      </rPr>
      <t xml:space="preserve"> Scheduled remote PM consultations per patient.</t>
    </r>
  </si>
  <si>
    <t>Formula: a/b
a = Number of scheduled remote PM consultations
b = Number of patients included in the telepharmacy PM program.</t>
  </si>
  <si>
    <t>Indicator 25: Unscheduled remote consultations performed compared to all remote consultations performed.</t>
  </si>
  <si>
    <t>Formula: (a/b) *100
a = Number of unscheduled remote PM consultations
b = Number of remote PM consultations</t>
  </si>
  <si>
    <r>
      <rPr>
        <b/>
        <sz val="11"/>
        <color rgb="FF000000"/>
        <rFont val="Calibri"/>
        <family val="2"/>
        <charset val="1"/>
      </rPr>
      <t>Indicator 26:</t>
    </r>
    <r>
      <rPr>
        <sz val="11"/>
        <color rgb="FF000000"/>
        <rFont val="Calibri"/>
        <family val="2"/>
        <charset val="1"/>
      </rPr>
      <t xml:space="preserve"> Clinical research studies or projects on the telepharmacy PM program.</t>
    </r>
  </si>
  <si>
    <t>Number of clinical research studies or projects carried out on a  telepharmacy PM program.</t>
  </si>
  <si>
    <r>
      <rPr>
        <b/>
        <sz val="11"/>
        <color rgb="FF000000"/>
        <rFont val="Calibri"/>
        <family val="2"/>
        <charset val="1"/>
      </rPr>
      <t>Indicator 27:</t>
    </r>
    <r>
      <rPr>
        <sz val="11"/>
        <color rgb="FF000000"/>
        <rFont val="Calibri"/>
        <family val="2"/>
        <charset val="1"/>
      </rPr>
      <t xml:space="preserve"> Research studies evaluating the achievement of pharmacotherapeutic goals in patients on  a telepharmacy PM program.</t>
    </r>
  </si>
  <si>
    <t>Number of research studies evaluating the achievement of pharmacotherapeutic objectives in patients on a telepharmacy PM program.</t>
  </si>
  <si>
    <r>
      <rPr>
        <b/>
        <sz val="11"/>
        <color rgb="FF000000"/>
        <rFont val="Calibri"/>
        <family val="2"/>
        <charset val="1"/>
      </rPr>
      <t>Indicator 28:</t>
    </r>
    <r>
      <rPr>
        <sz val="11"/>
        <color rgb="FF000000"/>
        <rFont val="Calibri"/>
        <family val="2"/>
        <charset val="1"/>
      </rPr>
      <t xml:space="preserve"> Research studies evaluating PROMs in patients on a telepharmacy PM program.</t>
    </r>
  </si>
  <si>
    <t>Number of research studies evaluating PROMs in patients on a  telepharmacy PM program.</t>
  </si>
  <si>
    <r>
      <rPr>
        <b/>
        <sz val="11"/>
        <color rgb="FF000000"/>
        <rFont val="Calibri"/>
        <family val="2"/>
        <charset val="1"/>
      </rPr>
      <t>Indicator 29:</t>
    </r>
    <r>
      <rPr>
        <sz val="11"/>
        <color rgb="FF000000"/>
        <rFont val="Calibri"/>
        <family val="2"/>
        <charset val="1"/>
      </rPr>
      <t xml:space="preserve"> Research studies evaluating PREMs in patients on a telepharmacy PM program.</t>
    </r>
  </si>
  <si>
    <t>Number of research studies evaluating PREMs in patients on a  telepharmacy PM program.</t>
  </si>
  <si>
    <r>
      <rPr>
        <b/>
        <sz val="11"/>
        <color rgb="FF000000"/>
        <rFont val="Calibri"/>
        <family val="2"/>
        <charset val="1"/>
      </rPr>
      <t>Indicator 30:</t>
    </r>
    <r>
      <rPr>
        <sz val="11"/>
        <color rgb="FF000000"/>
        <rFont val="Calibri"/>
        <family val="2"/>
        <charset val="1"/>
      </rPr>
      <t xml:space="preserve"> Complaints and suggestions received pertaining to the telepharmacy PM program from patients included in such programs</t>
    </r>
  </si>
  <si>
    <t>Formula: a/b
a = Number of complaints and suggestions received regarding the telepharmacy PM program.
b = Number of patients included in the telepharmacy PM program.</t>
  </si>
  <si>
    <r>
      <rPr>
        <b/>
        <sz val="11"/>
        <color rgb="FF000000"/>
        <rFont val="Calibri"/>
        <family val="2"/>
        <charset val="1"/>
      </rPr>
      <t>Indicator 31:</t>
    </r>
    <r>
      <rPr>
        <sz val="11"/>
        <color rgb="FF000000"/>
        <rFont val="Calibri"/>
        <family val="2"/>
        <charset val="1"/>
      </rPr>
      <t xml:space="preserve"> Patients included in the telepharmacy RDIDD program as compared with HPD outpatients.</t>
    </r>
  </si>
  <si>
    <t xml:space="preserve">Formula: (a/b) *100
a = Number of patients included in the telepharmacy RDIDD program. 
b = Number of HPD outpatients </t>
  </si>
  <si>
    <r>
      <rPr>
        <b/>
        <sz val="11"/>
        <color rgb="FF000000"/>
        <rFont val="Calibri"/>
        <family val="2"/>
        <charset val="1"/>
      </rPr>
      <t>Indicator 32:</t>
    </r>
    <r>
      <rPr>
        <sz val="11"/>
        <color rgb="FF000000"/>
        <rFont val="Calibri"/>
        <family val="2"/>
        <charset val="1"/>
      </rPr>
      <t xml:space="preserve"> Patients included in the telepharmacy RDIDD program as compared with patients on the telepharmacy program.</t>
    </r>
  </si>
  <si>
    <t>Formula: (a/b) *100
a = Number of patients included in the telepharmacy RDIDD program. 
b = Number of patients included in the telepharmacy program.</t>
  </si>
  <si>
    <r>
      <rPr>
        <b/>
        <sz val="11"/>
        <color rgb="FF000000"/>
        <rFont val="Calibri"/>
        <family val="2"/>
        <charset val="1"/>
      </rPr>
      <t>Indicator 33:</t>
    </r>
    <r>
      <rPr>
        <sz val="11"/>
        <color rgb="FF000000"/>
        <rFont val="Calibri"/>
        <family val="2"/>
        <charset val="1"/>
      </rPr>
      <t xml:space="preserve"> Teleconsultations scheduled for RDIDD as compared with total scheduled HPD consultations.</t>
    </r>
  </si>
  <si>
    <t>Formula: (a/b) *100
a = Number of remote RDIDD consultations
b = Number of scheduled HPD consultations</t>
  </si>
  <si>
    <r>
      <rPr>
        <b/>
        <sz val="11"/>
        <color rgb="FF000000"/>
        <rFont val="Calibri"/>
        <family val="2"/>
        <charset val="1"/>
      </rPr>
      <t>Indicator 34:</t>
    </r>
    <r>
      <rPr>
        <sz val="11"/>
        <color rgb="FF000000"/>
        <rFont val="Calibri"/>
        <family val="2"/>
        <charset val="1"/>
      </rPr>
      <t xml:space="preserve"> Remote RDIDD consultations delivered as compared with total scheduled online RDIDD consultations.</t>
    </r>
  </si>
  <si>
    <t>Formula: (a/b) *100
a = Number of remote RDIDD consultations delivered
b = Number of remote RDIDD consultations scheduled</t>
  </si>
  <si>
    <r>
      <rPr>
        <b/>
        <sz val="11"/>
        <color rgb="FF000000"/>
        <rFont val="Calibri"/>
        <family val="2"/>
        <charset val="1"/>
      </rPr>
      <t>Indicator 35:</t>
    </r>
    <r>
      <rPr>
        <sz val="11"/>
        <color rgb="FF000000"/>
        <rFont val="Calibri"/>
        <family val="2"/>
        <charset val="1"/>
      </rPr>
      <t xml:space="preserve"> Scheduled remote RDIDD consultations per patient.</t>
    </r>
  </si>
  <si>
    <t>Formula: a/b
a = Number of remote RDIDD consultations scheduled
b = Number of patients included in the telepharmacy RDIDD program</t>
  </si>
  <si>
    <r>
      <rPr>
        <b/>
        <sz val="11"/>
        <color rgb="FF000000"/>
        <rFont val="Calibri"/>
        <family val="2"/>
        <charset val="1"/>
      </rPr>
      <t>Indicator 36:</t>
    </r>
    <r>
      <rPr>
        <sz val="11"/>
        <color rgb="FF000000"/>
        <rFont val="Calibri"/>
        <family val="2"/>
        <charset val="1"/>
      </rPr>
      <t xml:space="preserve"> Programmed online consultations carried out for RDIDD as compared with total RDIDDs.</t>
    </r>
  </si>
  <si>
    <t>Formula: a/b
a = Number of remote RDIDD consultations scheduled
b = Number of RDIDDs performed</t>
  </si>
  <si>
    <r>
      <rPr>
        <b/>
        <sz val="11"/>
        <color rgb="FF000000"/>
        <rFont val="Calibri"/>
        <family val="2"/>
        <charset val="1"/>
      </rPr>
      <t>Indicator 37:</t>
    </r>
    <r>
      <rPr>
        <sz val="11"/>
        <color rgb="FF000000"/>
        <rFont val="Calibri"/>
        <family val="2"/>
        <charset val="1"/>
      </rPr>
      <t xml:space="preserve"> Scheduled RDIDDs as compared with total scheduled HPD dispensations.</t>
    </r>
  </si>
  <si>
    <t>Formula: (a/b) *100
a = Number of scheduled RDIDDs
b = Total number of scheduled HPD dispensations</t>
  </si>
  <si>
    <r>
      <rPr>
        <b/>
        <sz val="11"/>
        <color rgb="FF000000"/>
        <rFont val="Calibri"/>
        <family val="2"/>
        <charset val="1"/>
      </rPr>
      <t>Indicator 38:</t>
    </r>
    <r>
      <rPr>
        <sz val="11"/>
        <color rgb="FF000000"/>
        <rFont val="Calibri"/>
        <family val="2"/>
        <charset val="1"/>
      </rPr>
      <t xml:space="preserve"> RDIDDs where incidents have occurred as compared with total scheduled RDIDDs.</t>
    </r>
  </si>
  <si>
    <t>Formula: (a/b) *100
a = Number of RDIDDs with recorded incidences
b = Number of Programmed RDIDDs</t>
  </si>
  <si>
    <r>
      <rPr>
        <b/>
        <sz val="11"/>
        <color rgb="FF000000"/>
        <rFont val="Calibri"/>
        <family val="2"/>
        <charset val="1"/>
      </rPr>
      <t>Indicator 39.1:</t>
    </r>
    <r>
      <rPr>
        <sz val="11"/>
        <color rgb="FF000000"/>
        <rFont val="Calibri"/>
        <family val="2"/>
        <charset val="1"/>
      </rPr>
      <t xml:space="preserve"> Number of RDIDDs carried out in the patient's home as compared with total RDIDDs.</t>
    </r>
  </si>
  <si>
    <t>Formula: (a1/b)*100
a1= Number of RDIDDs carried out in the patient's home
b = Number of RDIDDs performed</t>
  </si>
  <si>
    <r>
      <rPr>
        <b/>
        <sz val="11"/>
        <color rgb="FF000000"/>
        <rFont val="Calibri"/>
        <family val="2"/>
        <charset val="1"/>
      </rPr>
      <t>Indicator 39.2:</t>
    </r>
    <r>
      <rPr>
        <sz val="11"/>
        <color rgb="FF000000"/>
        <rFont val="Calibri"/>
        <family val="2"/>
        <charset val="1"/>
      </rPr>
      <t xml:space="preserve"> Number of RDIDDs carried out in the primary care center as compared with total RDIDDs.</t>
    </r>
  </si>
  <si>
    <t>Formula: (a2/b)*100
a2= Number of RDIDDs carried out in the primary care center
b = Number of RDIDDs performed</t>
  </si>
  <si>
    <r>
      <rPr>
        <b/>
        <sz val="11"/>
        <color rgb="FF000000"/>
        <rFont val="Calibri"/>
        <family val="2"/>
        <charset val="1"/>
      </rPr>
      <t>Indicator 39.3:</t>
    </r>
    <r>
      <rPr>
        <sz val="11"/>
        <color rgb="FF000000"/>
        <rFont val="Calibri"/>
        <family val="2"/>
        <charset val="1"/>
      </rPr>
      <t xml:space="preserve"> Number of RDIDDs carried out in the community pharmacy as compared with total RDIDDs.</t>
    </r>
  </si>
  <si>
    <t>Formula: (a3/b)*100
a3= Number of RDIDDs carried out in the community pharmacy
b = Number of RDIDDs performed</t>
  </si>
  <si>
    <r>
      <rPr>
        <b/>
        <sz val="11"/>
        <color rgb="FF000000"/>
        <rFont val="Calibri"/>
        <family val="2"/>
        <charset val="1"/>
      </rPr>
      <t>Indicator 39.4:</t>
    </r>
    <r>
      <rPr>
        <sz val="11"/>
        <color rgb="FF000000"/>
        <rFont val="Calibri"/>
        <family val="2"/>
        <charset val="1"/>
      </rPr>
      <t xml:space="preserve"> Number of RDIDDs carried out via geolocation as compared with total RDIDDs.</t>
    </r>
  </si>
  <si>
    <t>Formula: (a4/b)*100
a4= Number of RDIDDs carried out via geolocation
b = Number of RDIDDs performed</t>
  </si>
  <si>
    <r>
      <rPr>
        <b/>
        <sz val="11"/>
        <color rgb="FF000000"/>
        <rFont val="Calibri"/>
        <family val="2"/>
        <charset val="1"/>
      </rPr>
      <t>Indicator 39.5:</t>
    </r>
    <r>
      <rPr>
        <sz val="11"/>
        <color rgb="FF000000"/>
        <rFont val="Calibri"/>
        <family val="2"/>
        <charset val="1"/>
      </rPr>
      <t xml:space="preserve"> Number of RDIDDs carried out in the social and health center as compared with total RDIDDs.</t>
    </r>
  </si>
  <si>
    <t>Formula: (a5/b)*100
a5= Number of RDIDDs carried out in the social and health center
b = Number of RDIDDs performed</t>
  </si>
  <si>
    <r>
      <rPr>
        <b/>
        <sz val="11"/>
        <color rgb="FF000000"/>
        <rFont val="Calibri"/>
        <family val="2"/>
        <charset val="1"/>
      </rPr>
      <t>Indicator 39.6:</t>
    </r>
    <r>
      <rPr>
        <sz val="11"/>
        <color rgb="FF000000"/>
        <rFont val="Calibri"/>
        <family val="2"/>
        <charset val="1"/>
      </rPr>
      <t xml:space="preserve"> Number RDIDDs carried out via hospital dispensation with prior online consultation compared to total RDIDDs.</t>
    </r>
  </si>
  <si>
    <t>Formula: (a6/b)*100
a6= Number of RDIDDs carried out via hospital dispensation with a prior remote consultation
b = Number of RDIDDs performed</t>
  </si>
  <si>
    <t>Formula: (a7/b)*100
a7= Number of RDIDDs carried out via [insert option]
b = Number of RDIDDs performed</t>
  </si>
  <si>
    <t>Formula: (a8/b)*100
a8= Number of RDIDDs carried out via [insert option]
b = Number of RDIDDs performed</t>
  </si>
  <si>
    <t>Formula: (a9/b)*100
a9= Number of RDIDDs carried out via [insert option]
b = Number of RDIDDs performed</t>
  </si>
  <si>
    <t>Formula: (a10/b)*100
a10= Number of RDIDDs carried out via [insert option]
b = Number of RDIDDs performed</t>
  </si>
  <si>
    <r>
      <rPr>
        <b/>
        <sz val="11"/>
        <color rgb="FF000000"/>
        <rFont val="Calibri"/>
        <family val="2"/>
        <charset val="1"/>
      </rPr>
      <t>Indicator 40:</t>
    </r>
    <r>
      <rPr>
        <sz val="11"/>
        <color rgb="FF000000"/>
        <rFont val="Calibri"/>
        <family val="2"/>
        <charset val="1"/>
      </rPr>
      <t xml:space="preserve"> RDIDDs performed per patient.</t>
    </r>
  </si>
  <si>
    <t>Formula: a/b 
a = Number of RDIDDs performed
b = Number of patients included in the telepharmacy RDIDD program.</t>
  </si>
  <si>
    <r>
      <rPr>
        <b/>
        <sz val="11"/>
        <color rgb="FF000000"/>
        <rFont val="Calibri"/>
        <family val="2"/>
        <charset val="1"/>
      </rPr>
      <t>Indicator 41:</t>
    </r>
    <r>
      <rPr>
        <sz val="11"/>
        <color rgb="FF000000"/>
        <rFont val="Calibri"/>
        <family val="2"/>
        <charset val="1"/>
      </rPr>
      <t xml:space="preserve"> Clinical research studies or projects on a telepharmacy RDIDD program.</t>
    </r>
  </si>
  <si>
    <t>Number of clinical research studies or projects on a telepharmacy RDIDD program.</t>
  </si>
  <si>
    <r>
      <rPr>
        <b/>
        <sz val="11"/>
        <color rgb="FF000000"/>
        <rFont val="Calibri"/>
        <family val="2"/>
        <charset val="1"/>
      </rPr>
      <t>Indicator 42:</t>
    </r>
    <r>
      <rPr>
        <sz val="11"/>
        <color rgb="FF000000"/>
        <rFont val="Calibri"/>
        <family val="2"/>
        <charset val="1"/>
      </rPr>
      <t xml:space="preserve"> Research studies assessing the achievement of pharmacotherapeutic objectives in patients on a telepharmacy RDIDD program.</t>
    </r>
  </si>
  <si>
    <t>Number of research studies evaluating the achievement of pharmacotherapeutic objectives in patients on a telepharmacy RDIDD program.</t>
  </si>
  <si>
    <r>
      <rPr>
        <b/>
        <sz val="11"/>
        <color rgb="FF000000"/>
        <rFont val="Calibri"/>
        <family val="2"/>
        <charset val="1"/>
      </rPr>
      <t>Indicator 43:</t>
    </r>
    <r>
      <rPr>
        <sz val="11"/>
        <color rgb="FF000000"/>
        <rFont val="Calibri"/>
        <family val="2"/>
        <charset val="1"/>
      </rPr>
      <t xml:space="preserve"> Research studies assessing PROMs in patients on a telepharmacy RDIDD program.</t>
    </r>
  </si>
  <si>
    <t>Number of research studies evaluating PROMs in patients on a telepharmacy RDIDD program.</t>
  </si>
  <si>
    <r>
      <rPr>
        <b/>
        <sz val="11"/>
        <color rgb="FF000000"/>
        <rFont val="Calibri"/>
        <family val="2"/>
        <charset val="1"/>
      </rPr>
      <t>Indicator 44:</t>
    </r>
    <r>
      <rPr>
        <sz val="11"/>
        <color rgb="FF000000"/>
        <rFont val="Calibri"/>
        <family val="2"/>
        <charset val="1"/>
      </rPr>
      <t xml:space="preserve"> Research studies evaluating PREMs in patients on a telepharmacy RDIDD program.</t>
    </r>
  </si>
  <si>
    <t>Number of research studies evaluating PREMs in patients on a  telepharmacy RDIDD program.</t>
  </si>
  <si>
    <t>Indicator 45: Complaints and suggestions received regarding the telepharmacy RDIDD program from patients included in the telepharmacy RDIDD program.</t>
  </si>
  <si>
    <t>Formula: a/b 
a = Number of complaints and suggestions received regarding the telepharmacy RDIDD program.
b = Number of patients included in a telepharmacy RDIDD program.</t>
  </si>
  <si>
    <t>Indicator 46: HPD patients who benefit from the telepharmacy’s remote education and information program as compared with all HPD patients.</t>
  </si>
  <si>
    <t>Formula: (a/b)*100
a = Number of patients who benefit from the telepharmacy's patient education and information program.
b = Number of HPD patients.</t>
  </si>
  <si>
    <r>
      <rPr>
        <b/>
        <sz val="11"/>
        <color rgb="FF000000"/>
        <rFont val="Calibri"/>
        <family val="2"/>
        <charset val="1"/>
      </rPr>
      <t>Indicator 47:</t>
    </r>
    <r>
      <rPr>
        <sz val="11"/>
        <color rgb="FF000000"/>
        <rFont val="Calibri"/>
        <family val="2"/>
        <charset val="1"/>
      </rPr>
      <t xml:space="preserve"> Number of accesses to the remote education and information program as compared with the total number of HPD patients.</t>
    </r>
  </si>
  <si>
    <t>Formula: a/b 
a = Number of accesses to the remote education and information program.
b = Number of HPD patients.</t>
  </si>
  <si>
    <r>
      <rPr>
        <b/>
        <sz val="11"/>
        <color rgb="FF000000"/>
        <rFont val="Calibri"/>
        <family val="2"/>
        <charset val="1"/>
      </rPr>
      <t>Indicator 48:</t>
    </r>
    <r>
      <rPr>
        <sz val="11"/>
        <color rgb="FF000000"/>
        <rFont val="Calibri"/>
        <family val="2"/>
        <charset val="1"/>
      </rPr>
      <t xml:space="preserve"> Telematic consultations recorded in the medical record at the HPD compared to HPD staff.</t>
    </r>
  </si>
  <si>
    <t>Formula: a/b
a = Number of remote consultations recorded in the patients' medical record.
b = Number of pharmacy staff in the HPD.</t>
  </si>
  <si>
    <r>
      <rPr>
        <b/>
        <sz val="11"/>
        <color rgb="FF000000"/>
        <rFont val="Calibri"/>
        <family val="2"/>
        <charset val="1"/>
      </rPr>
      <t>Indicator 49:</t>
    </r>
    <r>
      <rPr>
        <sz val="11"/>
        <color rgb="FF000000"/>
        <rFont val="Calibri"/>
        <family val="2"/>
        <charset val="1"/>
      </rPr>
      <t xml:space="preserve"> Remote consultations included in the patients' medical record as compared with the total humber of inpatients in the hospital.</t>
    </r>
  </si>
  <si>
    <t>Formula: a/b 
a = Number of digital hospital consultations recorded in the medical record.
b = Number of patients admitted to the center.</t>
  </si>
  <si>
    <r>
      <rPr>
        <b/>
        <sz val="11"/>
        <color rgb="FF000000"/>
        <rFont val="Calibri"/>
        <family val="2"/>
        <charset val="1"/>
      </rPr>
      <t>Indicator 50:</t>
    </r>
    <r>
      <rPr>
        <sz val="11"/>
        <color rgb="FF000000"/>
        <rFont val="Calibri"/>
        <family val="2"/>
        <charset val="1"/>
      </rPr>
      <t xml:space="preserve"> Remote outpatient consultations recorded in the patient's medical record as compared with all outpatient consultations.</t>
    </r>
  </si>
  <si>
    <t>Formula: a/b 
a = Number of remote outpatient consultations recorded in the medical record
b = Number of HPD outpatients.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</si>
</sst>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13" x14ac:knownFonts="1">
    <font>
      <sz val="11"/>
      <color rgb="FF000000"/>
      <name val="Calibri"/>
      <family val="2"/>
      <charset val="1"/>
    </font>
    <font>
      <b/>
      <sz val="36"/>
      <color rgb="FF2F5496"/>
      <name val="Calibri Light"/>
      <family val="2"/>
      <charset val="1"/>
    </font>
    <font>
      <b/>
      <i/>
      <sz val="14"/>
      <color rgb="FF808080"/>
      <name val="Calibri Light"/>
      <family val="2"/>
      <charset val="1"/>
    </font>
    <font>
      <b/>
      <u/>
      <sz val="16"/>
      <color rgb="FF000000"/>
      <name val="Calibri"/>
      <family val="2"/>
      <charset val="1"/>
    </font>
    <font>
      <b/>
      <sz val="11"/>
      <color rgb="FF000000"/>
      <name val="Calibri"/>
      <family val="2"/>
      <charset val="1"/>
    </font>
    <font>
      <b/>
      <sz val="11"/>
      <color rgb="FFFFFFFF"/>
      <name val="Calibri"/>
      <family val="2"/>
      <charset val="1"/>
    </font>
    <font>
      <sz val="11"/>
      <color rgb="FFFFFFFF"/>
      <name val="Calibri"/>
      <family val="2"/>
      <charset val="1"/>
    </font>
    <font>
      <sz val="11"/>
      <name val="Calibri"/>
      <family val="2"/>
      <charset val="1"/>
    </font>
    <font>
      <b/>
      <sz val="11"/>
      <name val="Calibri"/>
      <family val="2"/>
      <charset val="1"/>
    </font>
    <font>
      <sz val="12"/>
      <name val="Calibri"/>
      <family val="2"/>
      <charset val="1"/>
    </font>
    <font>
      <b/>
      <sz val="10"/>
      <name val="Calibri"/>
      <family val="2"/>
      <charset val="1"/>
    </font>
    <font>
      <vertAlign val="subscript"/>
      <sz val="11"/>
      <name val="Calibri"/>
      <family val="2"/>
      <charset val="1"/>
    </font>
    <font>
      <sz val="11"/>
      <color rgb="FF000000"/>
      <name val="Calibri"/>
      <family val="2"/>
      <charset val="1"/>
    </font>
  </fonts>
  <fills count="7">
    <fill>
      <patternFill patternType="none"/>
    </fill>
    <fill>
      <patternFill patternType="gray125"/>
    </fill>
    <fill>
      <patternFill patternType="solid">
        <fgColor rgb="FF808080"/>
        <bgColor rgb="FF969696"/>
      </patternFill>
    </fill>
    <fill>
      <patternFill patternType="solid">
        <fgColor rgb="FF13A7A6"/>
        <bgColor rgb="FF008080"/>
      </patternFill>
    </fill>
    <fill>
      <patternFill patternType="solid">
        <fgColor rgb="FFBDD7EE"/>
        <bgColor rgb="FFD6DCE5"/>
      </patternFill>
    </fill>
    <fill>
      <patternFill patternType="solid">
        <fgColor rgb="FFD6DCE5"/>
        <bgColor rgb="FFD9D9D9"/>
      </patternFill>
    </fill>
    <fill>
      <patternFill patternType="solid">
        <fgColor rgb="FFD5FBFA"/>
        <bgColor rgb="FFC0F9F8"/>
      </patternFill>
    </fill>
  </fills>
  <borders count="26">
    <border>
      <left/>
      <right/>
      <top/>
      <bottom/>
      <diagonal/>
    </border>
    <border>
      <left style="thin">
        <color rgb="FF808080"/>
      </left>
      <right/>
      <top style="thin">
        <color rgb="FF808080"/>
      </top>
      <bottom style="thin">
        <color rgb="FFFFFFFF"/>
      </bottom>
      <diagonal/>
    </border>
    <border>
      <left/>
      <right/>
      <top style="thin">
        <color rgb="FF808080"/>
      </top>
      <bottom style="thin">
        <color rgb="FFFFFFFF"/>
      </bottom>
      <diagonal/>
    </border>
    <border>
      <left/>
      <right style="thin">
        <color rgb="FF808080"/>
      </right>
      <top style="thin">
        <color rgb="FF808080"/>
      </top>
      <bottom style="thin">
        <color rgb="FFFFFFFF"/>
      </bottom>
      <diagonal/>
    </border>
    <border>
      <left style="thin">
        <color rgb="FF808080"/>
      </left>
      <right/>
      <top style="thin">
        <color rgb="FFFFFFFF"/>
      </top>
      <bottom/>
      <diagonal/>
    </border>
    <border>
      <left/>
      <right/>
      <top style="thin">
        <color rgb="FFFFFFFF"/>
      </top>
      <bottom style="thin">
        <color rgb="FF13A7A6"/>
      </bottom>
      <diagonal/>
    </border>
    <border>
      <left/>
      <right style="thin">
        <color rgb="FF808080"/>
      </right>
      <top/>
      <bottom/>
      <diagonal/>
    </border>
    <border>
      <left style="thin">
        <color rgb="FF808080"/>
      </left>
      <right/>
      <top style="thin">
        <color rgb="FF13A7A6"/>
      </top>
      <bottom style="thin">
        <color rgb="FF13A7A6"/>
      </bottom>
      <diagonal/>
    </border>
    <border>
      <left style="dashDotDot">
        <color rgb="FFD9D9D9"/>
      </left>
      <right style="dashDotDot">
        <color rgb="FFD9D9D9"/>
      </right>
      <top style="thin">
        <color rgb="FF13A7A6"/>
      </top>
      <bottom style="thin">
        <color rgb="FF13A7A6"/>
      </bottom>
      <diagonal/>
    </border>
    <border>
      <left style="dashDotDot">
        <color rgb="FFD9D9D9"/>
      </left>
      <right style="thin">
        <color rgb="FF808080"/>
      </right>
      <top/>
      <bottom style="thin">
        <color rgb="FF13A7A6"/>
      </bottom>
      <diagonal/>
    </border>
    <border>
      <left style="dashDotDot">
        <color rgb="FFD9D9D9"/>
      </left>
      <right style="thin">
        <color rgb="FF808080"/>
      </right>
      <top style="thin">
        <color rgb="FF13A7A6"/>
      </top>
      <bottom style="thin">
        <color rgb="FF13A7A6"/>
      </bottom>
      <diagonal/>
    </border>
    <border>
      <left style="thin">
        <color rgb="FF808080"/>
      </left>
      <right/>
      <top/>
      <bottom style="thin">
        <color rgb="FF13A7A6"/>
      </bottom>
      <diagonal/>
    </border>
    <border>
      <left style="thin">
        <color rgb="FF808080"/>
      </left>
      <right/>
      <top style="thin">
        <color rgb="FF13A7A6"/>
      </top>
      <bottom/>
      <diagonal/>
    </border>
    <border>
      <left style="dashDotDot">
        <color rgb="FFD9D9D9"/>
      </left>
      <right style="dashDotDot">
        <color rgb="FFD9D9D9"/>
      </right>
      <top style="thin">
        <color rgb="FF13A7A6"/>
      </top>
      <bottom/>
      <diagonal/>
    </border>
    <border>
      <left style="dashDotDot">
        <color rgb="FFD9D9D9"/>
      </left>
      <right style="thin">
        <color rgb="FF808080"/>
      </right>
      <top style="thin">
        <color rgb="FF13A7A6"/>
      </top>
      <bottom/>
      <diagonal/>
    </border>
    <border>
      <left style="thin">
        <color rgb="FF808080"/>
      </left>
      <right/>
      <top/>
      <bottom/>
      <diagonal/>
    </border>
    <border>
      <left style="dashDotDot">
        <color rgb="FFD9D9D9"/>
      </left>
      <right style="dashDotDot">
        <color rgb="FFD9D9D9"/>
      </right>
      <top/>
      <bottom style="thin">
        <color rgb="FF13A7A6"/>
      </bottom>
      <diagonal/>
    </border>
    <border>
      <left style="thin">
        <color rgb="FF808080"/>
      </left>
      <right/>
      <top style="thin">
        <color rgb="FF13A7A6"/>
      </top>
      <bottom style="thin">
        <color rgb="FF808080"/>
      </bottom>
      <diagonal/>
    </border>
    <border>
      <left style="dashDotDot">
        <color rgb="FFD9D9D9"/>
      </left>
      <right style="dashDotDot">
        <color rgb="FFD9D9D9"/>
      </right>
      <top style="thin">
        <color rgb="FF13A7A6"/>
      </top>
      <bottom style="thin">
        <color rgb="FF808080"/>
      </bottom>
      <diagonal/>
    </border>
    <border>
      <left style="dashDotDot">
        <color rgb="FFD9D9D9"/>
      </left>
      <right style="thin">
        <color rgb="FF808080"/>
      </right>
      <top style="thin">
        <color rgb="FF13A7A6"/>
      </top>
      <bottom style="thin">
        <color rgb="FF808080"/>
      </bottom>
      <diagonal/>
    </border>
    <border>
      <left/>
      <right style="dashDotDot">
        <color rgb="FFD9D9D9"/>
      </right>
      <top/>
      <bottom style="thin">
        <color rgb="FF13A7A6"/>
      </bottom>
      <diagonal/>
    </border>
    <border>
      <left style="dashDotDot">
        <color rgb="FFD9D9D9"/>
      </left>
      <right/>
      <top/>
      <bottom style="thin">
        <color rgb="FF13A7A6"/>
      </bottom>
      <diagonal/>
    </border>
    <border>
      <left style="thin">
        <color rgb="FF808080"/>
      </left>
      <right style="dashDotDot">
        <color rgb="FFD9D9D9"/>
      </right>
      <top style="thin">
        <color rgb="FF13A7A6"/>
      </top>
      <bottom style="thin">
        <color rgb="FF13A7A6"/>
      </bottom>
      <diagonal/>
    </border>
    <border>
      <left style="thin">
        <color rgb="FF808080"/>
      </left>
      <right style="dashDotDot">
        <color rgb="FFD9D9D9"/>
      </right>
      <top style="thin">
        <color rgb="FF13A7A6"/>
      </top>
      <bottom style="thin">
        <color rgb="FF808080"/>
      </bottom>
      <diagonal/>
    </border>
    <border>
      <left style="dashDotDot">
        <color rgb="FFD9D9D9"/>
      </left>
      <right style="dashDotDot">
        <color rgb="FFD9D9D9"/>
      </right>
      <top/>
      <bottom style="thin">
        <color rgb="FF808080"/>
      </bottom>
      <diagonal/>
    </border>
    <border>
      <left style="dashDotDot">
        <color rgb="FFD9D9D9"/>
      </left>
      <right/>
      <top/>
      <bottom style="thin">
        <color rgb="FF808080"/>
      </bottom>
      <diagonal/>
    </border>
  </borders>
  <cellStyleXfs count="2">
    <xf numFmtId="0" fontId="0" fillId="0" borderId="0"/>
    <xf numFmtId="164" fontId="12" fillId="0" borderId="0" applyBorder="0" applyProtection="0"/>
  </cellStyleXfs>
  <cellXfs count="80">
    <xf numFmtId="0" fontId="0" fillId="0" borderId="0" xfId="0"/>
    <xf numFmtId="0" fontId="1" fillId="0" borderId="0" xfId="0" applyFont="1"/>
    <xf numFmtId="0" fontId="2" fillId="0" borderId="0" xfId="0" applyFont="1" applyAlignment="1">
      <alignment horizontal="right" vertical="center"/>
    </xf>
    <xf numFmtId="0" fontId="0" fillId="0" borderId="0" xfId="0" applyFont="1" applyAlignment="1">
      <alignment vertical="top" wrapText="1"/>
    </xf>
    <xf numFmtId="0" fontId="0" fillId="0" borderId="0" xfId="0" applyAlignment="1">
      <alignment vertical="top"/>
    </xf>
    <xf numFmtId="0" fontId="0" fillId="0" borderId="0" xfId="0" applyAlignment="1" applyProtection="1">
      <alignment vertical="top"/>
      <protection locked="0"/>
    </xf>
    <xf numFmtId="0" fontId="0" fillId="0" borderId="0" xfId="0" applyAlignment="1" applyProtection="1">
      <alignment vertical="center" wrapText="1"/>
      <protection locked="0"/>
    </xf>
    <xf numFmtId="3" fontId="0" fillId="0" borderId="0" xfId="0" applyNumberFormat="1" applyAlignment="1" applyProtection="1">
      <alignment vertical="center" wrapText="1"/>
      <protection locked="0"/>
    </xf>
    <xf numFmtId="0" fontId="3" fillId="0" borderId="0" xfId="0" applyFont="1" applyAlignment="1">
      <alignment horizontal="right" vertical="center" wrapText="1"/>
    </xf>
    <xf numFmtId="3" fontId="4"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5" fillId="2" borderId="1" xfId="0" applyFont="1" applyFill="1" applyBorder="1" applyAlignment="1" applyProtection="1">
      <alignment horizontal="left" vertical="center" wrapText="1"/>
      <protection locked="0"/>
    </xf>
    <xf numFmtId="3" fontId="5" fillId="2" borderId="2" xfId="0" applyNumberFormat="1"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6" fillId="3" borderId="4" xfId="0" applyFont="1" applyFill="1" applyBorder="1" applyAlignment="1" applyProtection="1">
      <alignment horizontal="left" vertical="center" wrapText="1"/>
      <protection locked="0"/>
    </xf>
    <xf numFmtId="3" fontId="6" fillId="3" borderId="5" xfId="0" applyNumberFormat="1" applyFont="1" applyFill="1" applyBorder="1" applyAlignment="1" applyProtection="1">
      <alignment vertical="center" wrapText="1"/>
      <protection locked="0"/>
    </xf>
    <xf numFmtId="0" fontId="6" fillId="3" borderId="6" xfId="0" applyFont="1" applyFill="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3" fontId="0" fillId="0" borderId="8" xfId="0" applyNumberFormat="1" applyBorder="1" applyAlignment="1" applyProtection="1">
      <alignment horizontal="center" vertical="center" wrapText="1"/>
      <protection locked="0"/>
    </xf>
    <xf numFmtId="0" fontId="0" fillId="0" borderId="9"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3" fontId="0" fillId="0" borderId="8" xfId="0" applyNumberFormat="1" applyBorder="1" applyAlignment="1" applyProtection="1">
      <alignment horizontal="center" vertical="center" wrapText="1"/>
    </xf>
    <xf numFmtId="0" fontId="0" fillId="0" borderId="12" xfId="0" applyFont="1" applyBorder="1" applyAlignment="1" applyProtection="1">
      <alignment horizontal="left" vertical="center" wrapText="1"/>
      <protection locked="0"/>
    </xf>
    <xf numFmtId="3" fontId="0" fillId="0" borderId="13" xfId="0" applyNumberFormat="1" applyBorder="1" applyAlignment="1" applyProtection="1">
      <alignment horizontal="center" vertical="center" wrapText="1"/>
      <protection locked="0"/>
    </xf>
    <xf numFmtId="0" fontId="0" fillId="0" borderId="14" xfId="0" applyFont="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3" fontId="6" fillId="3" borderId="0" xfId="0" applyNumberFormat="1" applyFont="1" applyFill="1" applyBorder="1" applyAlignment="1" applyProtection="1">
      <alignment vertical="center" wrapText="1"/>
      <protection locked="0"/>
    </xf>
    <xf numFmtId="3" fontId="0" fillId="0" borderId="16" xfId="0" applyNumberFormat="1" applyBorder="1" applyAlignment="1" applyProtection="1">
      <alignment horizontal="center" vertical="center" wrapText="1"/>
      <protection locked="0"/>
    </xf>
    <xf numFmtId="0" fontId="0" fillId="0" borderId="0" xfId="0" applyAlignment="1" applyProtection="1">
      <alignment vertical="top"/>
      <protection locked="0"/>
    </xf>
    <xf numFmtId="0" fontId="6" fillId="3" borderId="15" xfId="0" applyFont="1" applyFill="1" applyBorder="1" applyAlignment="1" applyProtection="1">
      <alignment vertical="center" wrapText="1"/>
      <protection locked="0"/>
    </xf>
    <xf numFmtId="0" fontId="0" fillId="0" borderId="17" xfId="0" applyFont="1" applyBorder="1" applyAlignment="1" applyProtection="1">
      <alignment horizontal="left" vertical="center" wrapText="1"/>
      <protection locked="0"/>
    </xf>
    <xf numFmtId="3" fontId="0" fillId="0" borderId="18" xfId="0" applyNumberFormat="1" applyBorder="1" applyAlignment="1" applyProtection="1">
      <alignment horizontal="center" vertical="center" wrapText="1"/>
      <protection locked="0"/>
    </xf>
    <xf numFmtId="0" fontId="0" fillId="0" borderId="19" xfId="0" applyFont="1" applyBorder="1" applyAlignment="1" applyProtection="1">
      <alignment horizontal="left" vertical="center" wrapText="1"/>
      <protection locked="0"/>
    </xf>
    <xf numFmtId="0" fontId="7" fillId="0" borderId="0" xfId="0" applyFont="1" applyBorder="1" applyAlignment="1">
      <alignment vertical="center"/>
    </xf>
    <xf numFmtId="0" fontId="7" fillId="0" borderId="0" xfId="0" applyFont="1" applyBorder="1" applyAlignment="1">
      <alignment horizontal="left" vertical="center" wrapText="1" inden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3"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left" vertical="center" indent="15"/>
    </xf>
    <xf numFmtId="3" fontId="7" fillId="0" borderId="0" xfId="0" applyNumberFormat="1" applyFont="1" applyBorder="1" applyAlignment="1">
      <alignment horizontal="left" vertical="center" wrapText="1" indent="1"/>
    </xf>
    <xf numFmtId="0" fontId="7" fillId="0" borderId="0" xfId="0" applyFont="1" applyBorder="1" applyAlignment="1">
      <alignment horizontal="left" vertical="center" indent="1"/>
    </xf>
    <xf numFmtId="0" fontId="8" fillId="0" borderId="0" xfId="0" applyFont="1" applyBorder="1" applyAlignment="1">
      <alignment horizontal="center" vertical="center"/>
    </xf>
    <xf numFmtId="0" fontId="8" fillId="0" borderId="0" xfId="0" applyFont="1" applyBorder="1" applyAlignment="1">
      <alignment horizontal="center" wrapText="1"/>
    </xf>
    <xf numFmtId="0" fontId="5" fillId="2" borderId="1" xfId="0" applyFont="1" applyFill="1" applyBorder="1" applyAlignment="1">
      <alignment horizontal="left" vertical="center" wrapText="1" indent="1"/>
    </xf>
    <xf numFmtId="0" fontId="5" fillId="2" borderId="2" xfId="0" applyFont="1" applyFill="1" applyBorder="1" applyAlignment="1">
      <alignment vertical="center"/>
    </xf>
    <xf numFmtId="0" fontId="5" fillId="2" borderId="2" xfId="0" applyFont="1" applyFill="1" applyBorder="1" applyAlignment="1">
      <alignment horizontal="left" vertical="center" indent="1"/>
    </xf>
    <xf numFmtId="3" fontId="5" fillId="2" borderId="2" xfId="0" applyNumberFormat="1" applyFont="1" applyFill="1" applyBorder="1" applyAlignment="1">
      <alignment vertical="center"/>
    </xf>
    <xf numFmtId="0" fontId="5" fillId="2" borderId="3" xfId="0" applyFont="1" applyFill="1" applyBorder="1" applyAlignment="1">
      <alignment vertical="center"/>
    </xf>
    <xf numFmtId="0" fontId="6" fillId="3" borderId="15" xfId="0" applyFont="1" applyFill="1" applyBorder="1" applyAlignment="1">
      <alignment horizontal="left" vertical="center" wrapText="1" indent="1"/>
    </xf>
    <xf numFmtId="0" fontId="6" fillId="3" borderId="0" xfId="0" applyFont="1" applyFill="1" applyBorder="1" applyAlignment="1">
      <alignment vertical="center"/>
    </xf>
    <xf numFmtId="0" fontId="6" fillId="3" borderId="0" xfId="0" applyFont="1" applyFill="1" applyBorder="1" applyAlignment="1">
      <alignment horizontal="left" vertical="center" indent="1"/>
    </xf>
    <xf numFmtId="3" fontId="6" fillId="3" borderId="0" xfId="0" applyNumberFormat="1" applyFont="1" applyFill="1" applyBorder="1" applyAlignment="1">
      <alignment vertical="center"/>
    </xf>
    <xf numFmtId="0" fontId="6" fillId="3" borderId="6" xfId="0" applyFont="1" applyFill="1" applyBorder="1" applyAlignment="1">
      <alignment vertical="center"/>
    </xf>
    <xf numFmtId="0" fontId="4" fillId="0" borderId="7" xfId="0" applyFont="1" applyBorder="1" applyAlignment="1">
      <alignment horizontal="left" vertical="center" wrapText="1" indent="1"/>
    </xf>
    <xf numFmtId="0" fontId="9" fillId="4" borderId="16" xfId="0" applyFont="1" applyFill="1" applyBorder="1" applyAlignment="1">
      <alignment horizontal="center" vertical="center"/>
    </xf>
    <xf numFmtId="0" fontId="7" fillId="5" borderId="16" xfId="0" applyFont="1" applyFill="1" applyBorder="1" applyAlignment="1">
      <alignment horizontal="center" vertical="center"/>
    </xf>
    <xf numFmtId="3" fontId="7" fillId="0" borderId="20" xfId="0" applyNumberFormat="1" applyFont="1" applyBorder="1" applyAlignment="1">
      <alignment horizontal="center" vertical="center"/>
    </xf>
    <xf numFmtId="3" fontId="7" fillId="0" borderId="16" xfId="0" applyNumberFormat="1" applyFont="1" applyBorder="1" applyAlignment="1">
      <alignment horizontal="center" vertical="center"/>
    </xf>
    <xf numFmtId="0" fontId="10" fillId="6" borderId="16" xfId="0" applyFont="1" applyFill="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0" fillId="0" borderId="10" xfId="0" applyBorder="1" applyAlignment="1">
      <alignment horizontal="center" vertical="center"/>
    </xf>
    <xf numFmtId="0" fontId="4" fillId="0" borderId="22" xfId="0" applyFont="1" applyBorder="1" applyAlignment="1">
      <alignment horizontal="left" vertical="center" wrapText="1" indent="1"/>
    </xf>
    <xf numFmtId="0" fontId="0" fillId="0" borderId="22" xfId="0" applyFont="1" applyBorder="1" applyAlignment="1">
      <alignment horizontal="left" vertical="center" wrapText="1" indent="1"/>
    </xf>
    <xf numFmtId="0" fontId="7" fillId="5" borderId="16" xfId="0" applyFont="1" applyFill="1" applyBorder="1" applyAlignment="1">
      <alignment horizontal="left" vertical="center" wrapText="1" indent="1"/>
    </xf>
    <xf numFmtId="164" fontId="7" fillId="6" borderId="16" xfId="1" applyFont="1" applyFill="1" applyBorder="1" applyAlignment="1" applyProtection="1">
      <alignment horizontal="center" vertical="center"/>
    </xf>
    <xf numFmtId="0" fontId="7" fillId="6" borderId="16" xfId="0" applyFont="1" applyFill="1" applyBorder="1" applyAlignment="1">
      <alignment horizontal="center" vertical="center"/>
    </xf>
    <xf numFmtId="0" fontId="7" fillId="5" borderId="16" xfId="0" applyFont="1" applyFill="1" applyBorder="1" applyAlignment="1">
      <alignment horizontal="left" vertical="center" wrapText="1"/>
    </xf>
    <xf numFmtId="1" fontId="7" fillId="6" borderId="16" xfId="0" applyNumberFormat="1" applyFont="1" applyFill="1" applyBorder="1" applyAlignment="1">
      <alignment horizontal="center" vertical="center"/>
    </xf>
    <xf numFmtId="165" fontId="7" fillId="6" borderId="16" xfId="0" applyNumberFormat="1" applyFont="1" applyFill="1" applyBorder="1" applyAlignment="1">
      <alignment horizontal="center" vertical="center"/>
    </xf>
    <xf numFmtId="0" fontId="4" fillId="0" borderId="23" xfId="0" applyFont="1" applyBorder="1" applyAlignment="1">
      <alignment horizontal="left" vertical="center" wrapText="1" indent="1"/>
    </xf>
    <xf numFmtId="0" fontId="7" fillId="5" borderId="24" xfId="0" applyFont="1" applyFill="1" applyBorder="1" applyAlignment="1">
      <alignment horizontal="left" vertical="center" wrapText="1" indent="1"/>
    </xf>
    <xf numFmtId="3" fontId="7" fillId="0" borderId="24" xfId="0" applyNumberFormat="1" applyFont="1" applyBorder="1" applyAlignment="1">
      <alignment horizontal="center" vertical="center"/>
    </xf>
    <xf numFmtId="165" fontId="7" fillId="6" borderId="24" xfId="0" applyNumberFormat="1"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D5FBFA"/>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0F9F8"/>
      <rgbColor rgb="FFD6DCE5"/>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13A7A6"/>
      <rgbColor rgb="FF003300"/>
      <rgbColor rgb="FF333300"/>
      <rgbColor rgb="FF993300"/>
      <rgbColor rgb="FF993366"/>
      <rgbColor rgb="FF2F549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647640</xdr:colOff>
      <xdr:row>0</xdr:row>
      <xdr:rowOff>168120</xdr:rowOff>
    </xdr:from>
    <xdr:to>
      <xdr:col>4</xdr:col>
      <xdr:colOff>181080</xdr:colOff>
      <xdr:row>7</xdr:row>
      <xdr:rowOff>9000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47640" y="168120"/>
          <a:ext cx="2586240" cy="1129680"/>
        </a:xfrm>
        <a:prstGeom prst="rect">
          <a:avLst/>
        </a:prstGeom>
        <a:ln>
          <a:noFill/>
        </a:ln>
      </xdr:spPr>
    </xdr:pic>
    <xdr:clientData/>
  </xdr:twoCellAnchor>
  <xdr:twoCellAnchor>
    <xdr:from>
      <xdr:col>1</xdr:col>
      <xdr:colOff>436320</xdr:colOff>
      <xdr:row>16</xdr:row>
      <xdr:rowOff>96165</xdr:rowOff>
    </xdr:from>
    <xdr:to>
      <xdr:col>10</xdr:col>
      <xdr:colOff>459360</xdr:colOff>
      <xdr:row>44</xdr:row>
      <xdr:rowOff>90045</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1233425" y="3546922"/>
          <a:ext cx="7196981" cy="5079204"/>
        </a:xfrm>
        <a:prstGeom prst="rect">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spcAft>
              <a:spcPts val="601"/>
            </a:spcAft>
          </a:pPr>
          <a:r>
            <a:rPr lang="es-ES" sz="1100" b="0" strike="noStrike" spc="-1">
              <a:solidFill>
                <a:srgbClr val="000000"/>
              </a:solidFill>
              <a:latin typeface="Calibri"/>
            </a:rPr>
            <a:t>This excel document offers the user a tool to apply the Telepharmacy Indicators Scorecard in hospital pharmacy departments (HPDs).</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The tool is structured into two tabs:</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1. </a:t>
          </a:r>
          <a:r>
            <a:rPr lang="es-ES" sz="1100" b="1" strike="noStrike" spc="-1">
              <a:solidFill>
                <a:srgbClr val="000000"/>
              </a:solidFill>
              <a:latin typeface="Calibri"/>
            </a:rPr>
            <a:t>Repository</a:t>
          </a:r>
          <a:r>
            <a:rPr lang="es-ES" sz="1100" b="0" strike="noStrike" spc="-1">
              <a:solidFill>
                <a:srgbClr val="000000"/>
              </a:solidFill>
              <a:latin typeface="Calibri"/>
            </a:rPr>
            <a:t>: it includes a list of all quantitative variables needed to formulate the </a:t>
          </a:r>
          <a:r>
            <a:rPr lang="es-ES" sz="1100" b="0" strike="noStrike" spc="-1">
              <a:solidFill>
                <a:sysClr val="windowText" lastClr="000000"/>
              </a:solidFill>
              <a:latin typeface="Calibri"/>
            </a:rPr>
            <a:t>Telepharmacy</a:t>
          </a:r>
          <a:r>
            <a:rPr lang="es-ES" sz="1100" b="0" strike="noStrike" spc="-1" baseline="0">
              <a:solidFill>
                <a:srgbClr val="FF0000"/>
              </a:solidFill>
              <a:latin typeface="Calibri"/>
            </a:rPr>
            <a:t> </a:t>
          </a:r>
          <a:r>
            <a:rPr lang="es-ES" sz="1100" b="0" strike="noStrike" spc="-1">
              <a:solidFill>
                <a:srgbClr val="000000"/>
              </a:solidFill>
              <a:latin typeface="Calibri"/>
            </a:rPr>
            <a:t>Scorecard indicators and allows the assignment of values of these variables.</a:t>
          </a:r>
        </a:p>
        <a:p>
          <a:pPr>
            <a:lnSpc>
              <a:spcPct val="100000"/>
            </a:lnSpc>
            <a:spcAft>
              <a:spcPts val="601"/>
            </a:spcAft>
          </a:pPr>
          <a:r>
            <a:rPr lang="es-ES" sz="1100" b="0" strike="noStrike" spc="-1">
              <a:solidFill>
                <a:srgbClr val="000000"/>
              </a:solidFill>
              <a:latin typeface="Calibri"/>
            </a:rPr>
            <a:t>2. </a:t>
          </a:r>
          <a:r>
            <a:rPr lang="es-ES" sz="1100" b="1" strike="noStrike" spc="-1">
              <a:solidFill>
                <a:srgbClr val="000000"/>
              </a:solidFill>
              <a:latin typeface="Calibri"/>
            </a:rPr>
            <a:t>Scorecard</a:t>
          </a:r>
          <a:r>
            <a:rPr lang="es-ES" sz="1100" b="0" strike="noStrike" spc="-1">
              <a:solidFill>
                <a:srgbClr val="000000"/>
              </a:solidFill>
              <a:latin typeface="Calibri"/>
            </a:rPr>
            <a:t>: shows all the indicators that make up the Scorecard and describes the formula used to calculate each of them, providing spaces to fill in the result, standard, schedule and additional observations that must be completed by each HPD. The scorecard should at least be applied to the indicators identified as a priority. </a:t>
          </a:r>
          <a:endParaRPr lang="es-ES" sz="1100" b="0" strike="noStrike" spc="-1">
            <a:solidFill>
              <a:srgbClr val="FF0000"/>
            </a:solidFill>
            <a:latin typeface="Times New Roman"/>
          </a:endParaRPr>
        </a:p>
        <a:p>
          <a:pPr>
            <a:lnSpc>
              <a:spcPct val="100000"/>
            </a:lnSpc>
            <a:spcAft>
              <a:spcPts val="601"/>
            </a:spcAft>
          </a:pPr>
          <a:r>
            <a:rPr lang="es-ES" sz="1100" b="0" strike="noStrike" spc="-1">
              <a:solidFill>
                <a:srgbClr val="000000"/>
              </a:solidFill>
              <a:latin typeface="Calibri"/>
            </a:rPr>
            <a:t>What needs to be filled in?</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The excel sheet is designed to automatically generate the result of the Indicator Scorecard once all the quantitative variables listed in tab 1 have been filled in. </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The qualitative variables should be filled in in the "Result" column of the Scorecard itself, by selecting one of the two available options (Yes, No). Additionally, the HPD may include the standard, schedule and any observations for the any indicators.</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 </a:t>
          </a:r>
          <a:r>
            <a:rPr lang="es-ES" sz="1100" b="1" strike="noStrike" spc="-1">
              <a:solidFill>
                <a:srgbClr val="000000"/>
              </a:solidFill>
              <a:latin typeface="Calibri"/>
            </a:rPr>
            <a:t>Standard</a:t>
          </a:r>
          <a:r>
            <a:rPr lang="es-ES" sz="1100" b="0" strike="noStrike" spc="-1">
              <a:solidFill>
                <a:srgbClr val="000000"/>
              </a:solidFill>
              <a:latin typeface="Calibri"/>
            </a:rPr>
            <a:t>: desirable level of compliance with the indicator based on the characteristics, capabilities and objectives of the HPD.</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 </a:t>
          </a:r>
          <a:r>
            <a:rPr lang="es-ES" sz="1100" b="1" strike="noStrike" spc="-1">
              <a:solidFill>
                <a:srgbClr val="000000"/>
              </a:solidFill>
              <a:latin typeface="Calibri"/>
            </a:rPr>
            <a:t>Timeline</a:t>
          </a:r>
          <a:r>
            <a:rPr lang="es-ES" sz="1100" b="0" strike="noStrike" spc="-1">
              <a:solidFill>
                <a:srgbClr val="000000"/>
              </a:solidFill>
              <a:latin typeface="Calibri"/>
            </a:rPr>
            <a:t>: period established by the HPD to achieve a previously defined standard. </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 </a:t>
          </a:r>
          <a:r>
            <a:rPr lang="es-ES" sz="1100" b="1" strike="noStrike" spc="-1">
              <a:solidFill>
                <a:srgbClr val="000000"/>
              </a:solidFill>
              <a:latin typeface="Calibri"/>
            </a:rPr>
            <a:t>Comments</a:t>
          </a:r>
          <a:r>
            <a:rPr lang="es-ES" sz="1100" b="0" strike="noStrike" spc="-1">
              <a:solidFill>
                <a:srgbClr val="000000"/>
              </a:solidFill>
              <a:latin typeface="Calibri"/>
            </a:rPr>
            <a:t>: clarifications or complementary information useful to the HPD for the understanding of the indicator or its result.</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On the other hand, if the HPD user so wishes, the numerator and denominator corresponding to each indicator can be entered manually in the Scorecard itself to obtain the result.</a:t>
          </a:r>
          <a:endParaRPr lang="es-ES" sz="1100" b="0" strike="noStrike" spc="-1">
            <a:latin typeface="Times New Roman"/>
          </a:endParaRPr>
        </a:p>
        <a:p>
          <a:pPr>
            <a:lnSpc>
              <a:spcPct val="100000"/>
            </a:lnSpc>
            <a:spcAft>
              <a:spcPts val="601"/>
            </a:spcAft>
          </a:pPr>
          <a:r>
            <a:rPr lang="es-ES" sz="1100" b="0" strike="noStrike" spc="-1">
              <a:solidFill>
                <a:srgbClr val="000000"/>
              </a:solidFill>
              <a:latin typeface="Calibri"/>
            </a:rPr>
            <a:t>It should be noted that the Scorecard is a dynamic tool and the option of entering new indicators is also enabled in case the HPD user deems it necessary.</a:t>
          </a:r>
          <a:endParaRPr lang="es-ES" sz="1100" b="0" strike="noStrike" spc="-1">
            <a:latin typeface="Times New Roman"/>
          </a:endParaRPr>
        </a:p>
        <a:p>
          <a:pPr>
            <a:lnSpc>
              <a:spcPct val="100000"/>
            </a:lnSpc>
          </a:pPr>
          <a:endParaRPr lang="es-ES" sz="1100" b="0" strike="noStrike" spc="-1">
            <a:latin typeface="Times New Roman"/>
          </a:endParaRPr>
        </a:p>
      </xdr:txBody>
    </xdr:sp>
    <xdr:clientData/>
  </xdr:twoCellAnchor>
  <xdr:twoCellAnchor>
    <xdr:from>
      <xdr:col>2</xdr:col>
      <xdr:colOff>15840</xdr:colOff>
      <xdr:row>8</xdr:row>
      <xdr:rowOff>6480</xdr:rowOff>
    </xdr:from>
    <xdr:to>
      <xdr:col>10</xdr:col>
      <xdr:colOff>75960</xdr:colOff>
      <xdr:row>13</xdr:row>
      <xdr:rowOff>18720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1542240" y="1479600"/>
          <a:ext cx="6166080" cy="13838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spcAft>
              <a:spcPts val="601"/>
            </a:spcAft>
          </a:pPr>
          <a:r>
            <a:rPr lang="es-ES" sz="3600" b="1" strike="noStrike" spc="-1">
              <a:solidFill>
                <a:srgbClr val="FF0000"/>
              </a:solidFill>
              <a:latin typeface="Calibri Light"/>
            </a:rPr>
            <a:t>Telepharmacy</a:t>
          </a:r>
          <a:r>
            <a:rPr lang="es-ES" sz="3600" b="1" strike="noStrike" spc="-1" baseline="0">
              <a:solidFill>
                <a:srgbClr val="2F5496"/>
              </a:solidFill>
              <a:latin typeface="Calibri Light"/>
            </a:rPr>
            <a:t> </a:t>
          </a:r>
          <a:r>
            <a:rPr lang="es-ES" sz="3600" b="1" strike="noStrike" spc="-1">
              <a:solidFill>
                <a:srgbClr val="2F5496"/>
              </a:solidFill>
              <a:latin typeface="Calibri Light"/>
            </a:rPr>
            <a:t>Indicators Scorecard</a:t>
          </a:r>
          <a:endParaRPr lang="es-ES" sz="3600" b="0" strike="noStrike" spc="-1">
            <a:latin typeface="Times New Roman"/>
          </a:endParaRPr>
        </a:p>
        <a:p>
          <a:pPr algn="r">
            <a:lnSpc>
              <a:spcPct val="100000"/>
            </a:lnSpc>
            <a:spcAft>
              <a:spcPts val="601"/>
            </a:spcAft>
          </a:pPr>
          <a:r>
            <a:rPr lang="es-ES" sz="1400" b="1" i="1" strike="noStrike" spc="-1">
              <a:solidFill>
                <a:srgbClr val="808080"/>
              </a:solidFill>
              <a:latin typeface="Calibri Light"/>
            </a:rPr>
            <a:t>STRATEGY FOR THE EXPANSION AND DEVELOPMENT FOR TELEPHARMACY IN SPAIN</a:t>
          </a:r>
          <a:endParaRPr lang="es-ES" sz="1400" b="0" strike="noStrike" spc="-1">
            <a:latin typeface="Times New Roman"/>
          </a:endParaRPr>
        </a:p>
        <a:p>
          <a:pPr algn="r">
            <a:lnSpc>
              <a:spcPct val="100000"/>
            </a:lnSpc>
            <a:spcAft>
              <a:spcPts val="601"/>
            </a:spcAft>
          </a:pPr>
          <a:r>
            <a:rPr lang="es-ES" sz="1800" b="0" i="1" strike="noStrike" spc="-1">
              <a:solidFill>
                <a:srgbClr val="000000"/>
              </a:solidFill>
              <a:latin typeface="Calibri Light"/>
            </a:rPr>
            <a:t>Methodological support documents</a:t>
          </a:r>
          <a:endParaRPr lang="es-ES" sz="1800" b="0" strike="noStrike" spc="-1">
            <a:latin typeface="Times New Roman"/>
          </a:endParaRPr>
        </a:p>
      </xdr:txBody>
    </xdr:sp>
    <xdr:clientData/>
  </xdr:twoCellAnchor>
  <xdr:twoCellAnchor>
    <xdr:from>
      <xdr:col>1</xdr:col>
      <xdr:colOff>424790</xdr:colOff>
      <xdr:row>14</xdr:row>
      <xdr:rowOff>252810</xdr:rowOff>
    </xdr:from>
    <xdr:to>
      <xdr:col>10</xdr:col>
      <xdr:colOff>456110</xdr:colOff>
      <xdr:row>16</xdr:row>
      <xdr:rowOff>128610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1221895" y="3249520"/>
          <a:ext cx="7205261" cy="329847"/>
        </a:xfrm>
        <a:prstGeom prst="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s-ES" sz="1100" b="1" strike="noStrike" spc="-1">
              <a:solidFill>
                <a:srgbClr val="FFFFFF"/>
              </a:solidFill>
              <a:latin typeface="Calibri"/>
            </a:rPr>
            <a:t>Instructions for the use of this Scorecard</a:t>
          </a:r>
          <a:endParaRPr lang="es-E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63360</xdr:rowOff>
    </xdr:from>
    <xdr:to>
      <xdr:col>1</xdr:col>
      <xdr:colOff>1436400</xdr:colOff>
      <xdr:row>2</xdr:row>
      <xdr:rowOff>207000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615240" y="63360"/>
          <a:ext cx="1436400" cy="655200"/>
        </a:xfrm>
        <a:prstGeom prst="rect">
          <a:avLst/>
        </a:prstGeom>
        <a:ln>
          <a:noFill/>
        </a:ln>
      </xdr:spPr>
    </xdr:pic>
    <xdr:clientData/>
  </xdr:twoCellAnchor>
  <xdr:twoCellAnchor>
    <xdr:from>
      <xdr:col>0</xdr:col>
      <xdr:colOff>76320</xdr:colOff>
      <xdr:row>67</xdr:row>
      <xdr:rowOff>28440</xdr:rowOff>
    </xdr:from>
    <xdr:to>
      <xdr:col>0</xdr:col>
      <xdr:colOff>262800</xdr:colOff>
      <xdr:row>67</xdr:row>
      <xdr:rowOff>210960</xdr:rowOff>
    </xdr:to>
    <xdr:sp macro="" textlink="">
      <xdr:nvSpPr>
        <xdr:cNvPr id="5" name="CustomShape 1">
          <a:extLst>
            <a:ext uri="{FF2B5EF4-FFF2-40B4-BE49-F238E27FC236}">
              <a16:creationId xmlns:a16="http://schemas.microsoft.com/office/drawing/2014/main" id="{00000000-0008-0000-0100-000005000000}"/>
            </a:ext>
          </a:extLst>
        </xdr:cNvPr>
        <xdr:cNvSpPr/>
      </xdr:nvSpPr>
      <xdr:spPr>
        <a:xfrm>
          <a:off x="76320" y="23719320"/>
          <a:ext cx="186480" cy="182520"/>
        </a:xfrm>
        <a:custGeom>
          <a:avLst/>
          <a:gdLst/>
          <a:ahLst/>
          <a:cxnLst/>
          <a:rect l="l" t="t" r="r" b="b"/>
          <a:pathLst>
            <a:path w="889" h="867">
              <a:moveTo>
                <a:pt x="707" y="251"/>
              </a:moveTo>
              <a:cubicBezTo>
                <a:pt x="707" y="285"/>
                <a:pt x="735" y="313"/>
                <a:pt x="769" y="313"/>
              </a:cubicBezTo>
              <a:cubicBezTo>
                <a:pt x="802" y="313"/>
                <a:pt x="830" y="285"/>
                <a:pt x="830" y="251"/>
              </a:cubicBezTo>
              <a:cubicBezTo>
                <a:pt x="830" y="217"/>
                <a:pt x="802" y="190"/>
                <a:pt x="769" y="190"/>
              </a:cubicBezTo>
              <a:cubicBezTo>
                <a:pt x="735" y="190"/>
                <a:pt x="707" y="217"/>
                <a:pt x="707" y="251"/>
              </a:cubicBezTo>
              <a:close/>
              <a:moveTo>
                <a:pt x="847" y="338"/>
              </a:moveTo>
              <a:cubicBezTo>
                <a:pt x="807" y="338"/>
                <a:pt x="807" y="338"/>
                <a:pt x="807" y="338"/>
              </a:cubicBezTo>
              <a:cubicBezTo>
                <a:pt x="769" y="394"/>
                <a:pt x="769" y="394"/>
                <a:pt x="769" y="394"/>
              </a:cubicBezTo>
              <a:cubicBezTo>
                <a:pt x="730" y="338"/>
                <a:pt x="730" y="338"/>
                <a:pt x="730" y="338"/>
              </a:cubicBezTo>
              <a:cubicBezTo>
                <a:pt x="690" y="338"/>
                <a:pt x="690" y="338"/>
                <a:pt x="690" y="338"/>
              </a:cubicBezTo>
              <a:cubicBezTo>
                <a:pt x="687" y="338"/>
                <a:pt x="684" y="339"/>
                <a:pt x="681" y="339"/>
              </a:cubicBezTo>
              <a:cubicBezTo>
                <a:pt x="681" y="340"/>
                <a:pt x="681" y="341"/>
                <a:pt x="681" y="342"/>
              </a:cubicBezTo>
              <a:cubicBezTo>
                <a:pt x="681" y="444"/>
                <a:pt x="681" y="444"/>
                <a:pt x="681" y="444"/>
              </a:cubicBezTo>
              <a:cubicBezTo>
                <a:pt x="742" y="494"/>
                <a:pt x="792" y="563"/>
                <a:pt x="834" y="637"/>
              </a:cubicBezTo>
              <a:cubicBezTo>
                <a:pt x="869" y="573"/>
                <a:pt x="889" y="500"/>
                <a:pt x="889" y="422"/>
              </a:cubicBezTo>
              <a:cubicBezTo>
                <a:pt x="889" y="402"/>
                <a:pt x="888" y="382"/>
                <a:pt x="885" y="362"/>
              </a:cubicBezTo>
              <a:cubicBezTo>
                <a:pt x="878" y="348"/>
                <a:pt x="864" y="338"/>
                <a:pt x="847" y="338"/>
              </a:cubicBezTo>
              <a:close/>
              <a:moveTo>
                <a:pt x="209" y="443"/>
              </a:moveTo>
              <a:cubicBezTo>
                <a:pt x="209" y="339"/>
                <a:pt x="209" y="339"/>
                <a:pt x="209" y="339"/>
              </a:cubicBezTo>
              <a:cubicBezTo>
                <a:pt x="206" y="339"/>
                <a:pt x="203" y="338"/>
                <a:pt x="199" y="338"/>
              </a:cubicBezTo>
              <a:cubicBezTo>
                <a:pt x="159" y="338"/>
                <a:pt x="159" y="338"/>
                <a:pt x="159" y="338"/>
              </a:cubicBezTo>
              <a:cubicBezTo>
                <a:pt x="121" y="394"/>
                <a:pt x="121" y="394"/>
                <a:pt x="121" y="394"/>
              </a:cubicBezTo>
              <a:cubicBezTo>
                <a:pt x="83" y="338"/>
                <a:pt x="83" y="338"/>
                <a:pt x="83" y="338"/>
              </a:cubicBezTo>
              <a:cubicBezTo>
                <a:pt x="42" y="338"/>
                <a:pt x="42" y="338"/>
                <a:pt x="42" y="338"/>
              </a:cubicBezTo>
              <a:cubicBezTo>
                <a:pt x="25" y="338"/>
                <a:pt x="11" y="348"/>
                <a:pt x="4" y="362"/>
              </a:cubicBezTo>
              <a:cubicBezTo>
                <a:pt x="1" y="382"/>
                <a:pt x="0" y="402"/>
                <a:pt x="0" y="422"/>
              </a:cubicBezTo>
              <a:cubicBezTo>
                <a:pt x="0" y="500"/>
                <a:pt x="20" y="573"/>
                <a:pt x="56" y="637"/>
              </a:cubicBezTo>
              <a:cubicBezTo>
                <a:pt x="97" y="562"/>
                <a:pt x="148" y="494"/>
                <a:pt x="209" y="443"/>
              </a:cubicBezTo>
              <a:close/>
              <a:moveTo>
                <a:pt x="366" y="78"/>
              </a:moveTo>
              <a:cubicBezTo>
                <a:pt x="366" y="121"/>
                <a:pt x="401" y="156"/>
                <a:pt x="445" y="156"/>
              </a:cubicBezTo>
              <a:cubicBezTo>
                <a:pt x="488" y="156"/>
                <a:pt x="523" y="121"/>
                <a:pt x="523" y="78"/>
              </a:cubicBezTo>
              <a:cubicBezTo>
                <a:pt x="523" y="35"/>
                <a:pt x="488" y="0"/>
                <a:pt x="445" y="0"/>
              </a:cubicBezTo>
              <a:cubicBezTo>
                <a:pt x="401" y="0"/>
                <a:pt x="366" y="35"/>
                <a:pt x="366" y="78"/>
              </a:cubicBezTo>
              <a:close/>
              <a:moveTo>
                <a:pt x="445" y="867"/>
              </a:moveTo>
              <a:cubicBezTo>
                <a:pt x="586" y="867"/>
                <a:pt x="711" y="801"/>
                <a:pt x="793" y="699"/>
              </a:cubicBezTo>
              <a:cubicBezTo>
                <a:pt x="715" y="547"/>
                <a:pt x="603" y="420"/>
                <a:pt x="445" y="420"/>
              </a:cubicBezTo>
              <a:cubicBezTo>
                <a:pt x="408" y="420"/>
                <a:pt x="373" y="427"/>
                <a:pt x="341" y="440"/>
              </a:cubicBezTo>
              <a:cubicBezTo>
                <a:pt x="341" y="506"/>
                <a:pt x="341" y="506"/>
                <a:pt x="341" y="506"/>
              </a:cubicBezTo>
              <a:cubicBezTo>
                <a:pt x="341" y="543"/>
                <a:pt x="312" y="573"/>
                <a:pt x="275" y="573"/>
              </a:cubicBezTo>
              <a:cubicBezTo>
                <a:pt x="247" y="573"/>
                <a:pt x="222" y="555"/>
                <a:pt x="213" y="529"/>
              </a:cubicBezTo>
              <a:cubicBezTo>
                <a:pt x="168" y="576"/>
                <a:pt x="129" y="635"/>
                <a:pt x="97" y="699"/>
              </a:cubicBezTo>
              <a:cubicBezTo>
                <a:pt x="178" y="801"/>
                <a:pt x="304" y="867"/>
                <a:pt x="445" y="867"/>
              </a:cubicBezTo>
              <a:close/>
              <a:moveTo>
                <a:pt x="59" y="251"/>
              </a:moveTo>
              <a:cubicBezTo>
                <a:pt x="59" y="285"/>
                <a:pt x="87" y="313"/>
                <a:pt x="121" y="313"/>
              </a:cubicBezTo>
              <a:cubicBezTo>
                <a:pt x="155" y="313"/>
                <a:pt x="182" y="285"/>
                <a:pt x="182" y="251"/>
              </a:cubicBezTo>
              <a:cubicBezTo>
                <a:pt x="182" y="217"/>
                <a:pt x="155" y="190"/>
                <a:pt x="121" y="190"/>
              </a:cubicBezTo>
              <a:cubicBezTo>
                <a:pt x="87" y="190"/>
                <a:pt x="59" y="217"/>
                <a:pt x="59" y="251"/>
              </a:cubicBezTo>
              <a:close/>
              <a:moveTo>
                <a:pt x="649" y="419"/>
              </a:moveTo>
              <a:cubicBezTo>
                <a:pt x="649" y="254"/>
                <a:pt x="649" y="254"/>
                <a:pt x="649" y="254"/>
              </a:cubicBezTo>
              <a:cubicBezTo>
                <a:pt x="649" y="253"/>
                <a:pt x="649" y="252"/>
                <a:pt x="648" y="251"/>
              </a:cubicBezTo>
              <a:cubicBezTo>
                <a:pt x="648" y="248"/>
                <a:pt x="648" y="248"/>
                <a:pt x="648" y="248"/>
              </a:cubicBezTo>
              <a:cubicBezTo>
                <a:pt x="648" y="210"/>
                <a:pt x="618" y="179"/>
                <a:pt x="580" y="179"/>
              </a:cubicBezTo>
              <a:cubicBezTo>
                <a:pt x="502" y="179"/>
                <a:pt x="502" y="179"/>
                <a:pt x="502" y="179"/>
              </a:cubicBezTo>
              <a:cubicBezTo>
                <a:pt x="445" y="254"/>
                <a:pt x="445" y="254"/>
                <a:pt x="445" y="254"/>
              </a:cubicBezTo>
              <a:cubicBezTo>
                <a:pt x="387" y="179"/>
                <a:pt x="387" y="179"/>
                <a:pt x="387" y="179"/>
              </a:cubicBezTo>
              <a:cubicBezTo>
                <a:pt x="309" y="179"/>
                <a:pt x="309" y="179"/>
                <a:pt x="309" y="179"/>
              </a:cubicBezTo>
              <a:cubicBezTo>
                <a:pt x="271" y="179"/>
                <a:pt x="241" y="210"/>
                <a:pt x="241" y="248"/>
              </a:cubicBezTo>
              <a:cubicBezTo>
                <a:pt x="241" y="254"/>
                <a:pt x="241" y="254"/>
                <a:pt x="241" y="254"/>
              </a:cubicBezTo>
              <a:cubicBezTo>
                <a:pt x="241" y="281"/>
                <a:pt x="241" y="281"/>
                <a:pt x="241" y="281"/>
              </a:cubicBezTo>
              <a:cubicBezTo>
                <a:pt x="241" y="506"/>
                <a:pt x="241" y="506"/>
                <a:pt x="241" y="506"/>
              </a:cubicBezTo>
              <a:cubicBezTo>
                <a:pt x="241" y="525"/>
                <a:pt x="256" y="541"/>
                <a:pt x="275" y="541"/>
              </a:cubicBezTo>
              <a:cubicBezTo>
                <a:pt x="294" y="541"/>
                <a:pt x="309" y="525"/>
                <a:pt x="309" y="506"/>
              </a:cubicBezTo>
              <a:cubicBezTo>
                <a:pt x="309" y="281"/>
                <a:pt x="309" y="281"/>
                <a:pt x="309" y="281"/>
              </a:cubicBezTo>
              <a:cubicBezTo>
                <a:pt x="328" y="293"/>
                <a:pt x="341" y="314"/>
                <a:pt x="341" y="338"/>
              </a:cubicBezTo>
              <a:cubicBezTo>
                <a:pt x="341" y="370"/>
                <a:pt x="341" y="370"/>
                <a:pt x="341" y="370"/>
              </a:cubicBezTo>
              <a:cubicBezTo>
                <a:pt x="374" y="360"/>
                <a:pt x="408" y="354"/>
                <a:pt x="445" y="354"/>
              </a:cubicBezTo>
              <a:cubicBezTo>
                <a:pt x="481" y="354"/>
                <a:pt x="516" y="360"/>
                <a:pt x="548" y="370"/>
              </a:cubicBezTo>
              <a:cubicBezTo>
                <a:pt x="548" y="342"/>
                <a:pt x="548" y="342"/>
                <a:pt x="548" y="342"/>
              </a:cubicBezTo>
              <a:cubicBezTo>
                <a:pt x="548" y="318"/>
                <a:pt x="561" y="297"/>
                <a:pt x="580" y="285"/>
              </a:cubicBezTo>
              <a:cubicBezTo>
                <a:pt x="580" y="381"/>
                <a:pt x="580" y="381"/>
                <a:pt x="580" y="381"/>
              </a:cubicBezTo>
              <a:cubicBezTo>
                <a:pt x="604" y="392"/>
                <a:pt x="627" y="404"/>
                <a:pt x="649" y="419"/>
              </a:cubicBezTo>
              <a:close/>
            </a:path>
          </a:pathLst>
        </a:custGeom>
        <a:solidFill>
          <a:schemeClr val="bg1"/>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47520</xdr:colOff>
      <xdr:row>50</xdr:row>
      <xdr:rowOff>314280</xdr:rowOff>
    </xdr:from>
    <xdr:to>
      <xdr:col>1</xdr:col>
      <xdr:colOff>94680</xdr:colOff>
      <xdr:row>51</xdr:row>
      <xdr:rowOff>56880</xdr:rowOff>
    </xdr:to>
    <xdr:sp macro="" textlink="">
      <xdr:nvSpPr>
        <xdr:cNvPr id="6" name="CustomShape 1">
          <a:extLst>
            <a:ext uri="{FF2B5EF4-FFF2-40B4-BE49-F238E27FC236}">
              <a16:creationId xmlns:a16="http://schemas.microsoft.com/office/drawing/2014/main" id="{00000000-0008-0000-0200-000006000000}"/>
            </a:ext>
          </a:extLst>
        </xdr:cNvPr>
        <xdr:cNvSpPr/>
      </xdr:nvSpPr>
      <xdr:spPr>
        <a:xfrm>
          <a:off x="810720" y="28649880"/>
          <a:ext cx="47160" cy="479160"/>
        </a:xfrm>
        <a:custGeom>
          <a:avLst/>
          <a:gdLst/>
          <a:ahLst/>
          <a:cxnLst/>
          <a:rect l="l" t="t" r="r" b="b"/>
          <a:pathLst>
            <a:path w="91" h="216">
              <a:moveTo>
                <a:pt x="76" y="193"/>
              </a:moveTo>
              <a:cubicBezTo>
                <a:pt x="79" y="192"/>
                <a:pt x="84" y="191"/>
                <a:pt x="91" y="189"/>
              </a:cubicBezTo>
              <a:cubicBezTo>
                <a:pt x="91" y="203"/>
                <a:pt x="91" y="203"/>
                <a:pt x="91" y="203"/>
              </a:cubicBezTo>
              <a:cubicBezTo>
                <a:pt x="78" y="208"/>
                <a:pt x="67" y="211"/>
                <a:pt x="58" y="213"/>
              </a:cubicBezTo>
              <a:cubicBezTo>
                <a:pt x="49" y="215"/>
                <a:pt x="41" y="216"/>
                <a:pt x="34" y="216"/>
              </a:cubicBezTo>
              <a:cubicBezTo>
                <a:pt x="25" y="216"/>
                <a:pt x="19" y="214"/>
                <a:pt x="14" y="210"/>
              </a:cubicBezTo>
              <a:cubicBezTo>
                <a:pt x="9" y="206"/>
                <a:pt x="7" y="200"/>
                <a:pt x="7" y="193"/>
              </a:cubicBezTo>
              <a:cubicBezTo>
                <a:pt x="7" y="190"/>
                <a:pt x="7" y="186"/>
                <a:pt x="8" y="182"/>
              </a:cubicBezTo>
              <a:cubicBezTo>
                <a:pt x="9" y="177"/>
                <a:pt x="9" y="172"/>
                <a:pt x="11" y="167"/>
              </a:cubicBezTo>
              <a:cubicBezTo>
                <a:pt x="25" y="98"/>
                <a:pt x="25" y="98"/>
                <a:pt x="25" y="98"/>
              </a:cubicBezTo>
              <a:cubicBezTo>
                <a:pt x="0" y="96"/>
                <a:pt x="0" y="96"/>
                <a:pt x="0" y="96"/>
              </a:cubicBezTo>
              <a:cubicBezTo>
                <a:pt x="0" y="82"/>
                <a:pt x="0" y="82"/>
                <a:pt x="0" y="82"/>
              </a:cubicBezTo>
              <a:cubicBezTo>
                <a:pt x="58" y="70"/>
                <a:pt x="58" y="70"/>
                <a:pt x="58" y="70"/>
              </a:cubicBezTo>
              <a:cubicBezTo>
                <a:pt x="76" y="70"/>
                <a:pt x="76" y="70"/>
                <a:pt x="76" y="70"/>
              </a:cubicBezTo>
              <a:cubicBezTo>
                <a:pt x="59" y="156"/>
                <a:pt x="59" y="156"/>
                <a:pt x="59" y="156"/>
              </a:cubicBezTo>
              <a:cubicBezTo>
                <a:pt x="58" y="161"/>
                <a:pt x="57" y="165"/>
                <a:pt x="57" y="169"/>
              </a:cubicBezTo>
              <a:cubicBezTo>
                <a:pt x="56" y="173"/>
                <a:pt x="56" y="177"/>
                <a:pt x="56" y="180"/>
              </a:cubicBezTo>
              <a:cubicBezTo>
                <a:pt x="56" y="189"/>
                <a:pt x="60" y="193"/>
                <a:pt x="68" y="193"/>
              </a:cubicBezTo>
              <a:cubicBezTo>
                <a:pt x="71" y="193"/>
                <a:pt x="74" y="193"/>
                <a:pt x="76" y="193"/>
              </a:cubicBezTo>
              <a:close/>
              <a:moveTo>
                <a:pt x="41" y="43"/>
              </a:moveTo>
              <a:cubicBezTo>
                <a:pt x="37" y="39"/>
                <a:pt x="34" y="34"/>
                <a:pt x="34" y="27"/>
              </a:cubicBezTo>
              <a:cubicBezTo>
                <a:pt x="34" y="19"/>
                <a:pt x="37" y="13"/>
                <a:pt x="43" y="8"/>
              </a:cubicBezTo>
              <a:cubicBezTo>
                <a:pt x="49" y="2"/>
                <a:pt x="56" y="0"/>
                <a:pt x="65" y="0"/>
              </a:cubicBezTo>
              <a:cubicBezTo>
                <a:pt x="72" y="0"/>
                <a:pt x="77" y="2"/>
                <a:pt x="82" y="5"/>
              </a:cubicBezTo>
              <a:cubicBezTo>
                <a:pt x="86" y="9"/>
                <a:pt x="88" y="14"/>
                <a:pt x="88" y="21"/>
              </a:cubicBezTo>
              <a:cubicBezTo>
                <a:pt x="88" y="29"/>
                <a:pt x="85" y="36"/>
                <a:pt x="79" y="41"/>
              </a:cubicBezTo>
              <a:cubicBezTo>
                <a:pt x="74" y="46"/>
                <a:pt x="67" y="49"/>
                <a:pt x="58" y="49"/>
              </a:cubicBezTo>
              <a:cubicBezTo>
                <a:pt x="51" y="49"/>
                <a:pt x="45" y="47"/>
                <a:pt x="41" y="43"/>
              </a:cubicBezTo>
              <a:close/>
            </a:path>
          </a:pathLst>
        </a:custGeom>
        <a:solidFill>
          <a:schemeClr val="bg1"/>
        </a:solidFill>
        <a:ln w="9360">
          <a:noFill/>
        </a:ln>
      </xdr:spPr>
      <xdr:style>
        <a:lnRef idx="0">
          <a:scrgbClr r="0" g="0" b="0"/>
        </a:lnRef>
        <a:fillRef idx="0">
          <a:scrgbClr r="0" g="0" b="0"/>
        </a:fillRef>
        <a:effectRef idx="0">
          <a:scrgbClr r="0" g="0" b="0"/>
        </a:effectRef>
        <a:fontRef idx="minor"/>
      </xdr:style>
    </xdr:sp>
    <xdr:clientData/>
  </xdr:twoCellAnchor>
  <xdr:twoCellAnchor>
    <xdr:from>
      <xdr:col>1</xdr:col>
      <xdr:colOff>47520</xdr:colOff>
      <xdr:row>50</xdr:row>
      <xdr:rowOff>314280</xdr:rowOff>
    </xdr:from>
    <xdr:to>
      <xdr:col>1</xdr:col>
      <xdr:colOff>94680</xdr:colOff>
      <xdr:row>51</xdr:row>
      <xdr:rowOff>56880</xdr:rowOff>
    </xdr:to>
    <xdr:sp macro="" textlink="">
      <xdr:nvSpPr>
        <xdr:cNvPr id="7" name="CustomShape 1">
          <a:extLst>
            <a:ext uri="{FF2B5EF4-FFF2-40B4-BE49-F238E27FC236}">
              <a16:creationId xmlns:a16="http://schemas.microsoft.com/office/drawing/2014/main" id="{00000000-0008-0000-0200-000007000000}"/>
            </a:ext>
          </a:extLst>
        </xdr:cNvPr>
        <xdr:cNvSpPr/>
      </xdr:nvSpPr>
      <xdr:spPr>
        <a:xfrm>
          <a:off x="810720" y="28649880"/>
          <a:ext cx="47160" cy="479160"/>
        </a:xfrm>
        <a:custGeom>
          <a:avLst/>
          <a:gdLst/>
          <a:ahLst/>
          <a:cxnLst/>
          <a:rect l="l" t="t" r="r" b="b"/>
          <a:pathLst>
            <a:path w="91" h="216">
              <a:moveTo>
                <a:pt x="76" y="193"/>
              </a:moveTo>
              <a:cubicBezTo>
                <a:pt x="79" y="192"/>
                <a:pt x="84" y="191"/>
                <a:pt x="91" y="189"/>
              </a:cubicBezTo>
              <a:cubicBezTo>
                <a:pt x="91" y="203"/>
                <a:pt x="91" y="203"/>
                <a:pt x="91" y="203"/>
              </a:cubicBezTo>
              <a:cubicBezTo>
                <a:pt x="78" y="208"/>
                <a:pt x="67" y="211"/>
                <a:pt x="58" y="213"/>
              </a:cubicBezTo>
              <a:cubicBezTo>
                <a:pt x="49" y="215"/>
                <a:pt x="41" y="216"/>
                <a:pt x="34" y="216"/>
              </a:cubicBezTo>
              <a:cubicBezTo>
                <a:pt x="25" y="216"/>
                <a:pt x="19" y="214"/>
                <a:pt x="14" y="210"/>
              </a:cubicBezTo>
              <a:cubicBezTo>
                <a:pt x="9" y="206"/>
                <a:pt x="7" y="200"/>
                <a:pt x="7" y="193"/>
              </a:cubicBezTo>
              <a:cubicBezTo>
                <a:pt x="7" y="190"/>
                <a:pt x="7" y="186"/>
                <a:pt x="8" y="182"/>
              </a:cubicBezTo>
              <a:cubicBezTo>
                <a:pt x="9" y="177"/>
                <a:pt x="9" y="172"/>
                <a:pt x="11" y="167"/>
              </a:cubicBezTo>
              <a:cubicBezTo>
                <a:pt x="25" y="98"/>
                <a:pt x="25" y="98"/>
                <a:pt x="25" y="98"/>
              </a:cubicBezTo>
              <a:cubicBezTo>
                <a:pt x="0" y="96"/>
                <a:pt x="0" y="96"/>
                <a:pt x="0" y="96"/>
              </a:cubicBezTo>
              <a:cubicBezTo>
                <a:pt x="0" y="82"/>
                <a:pt x="0" y="82"/>
                <a:pt x="0" y="82"/>
              </a:cubicBezTo>
              <a:cubicBezTo>
                <a:pt x="58" y="70"/>
                <a:pt x="58" y="70"/>
                <a:pt x="58" y="70"/>
              </a:cubicBezTo>
              <a:cubicBezTo>
                <a:pt x="76" y="70"/>
                <a:pt x="76" y="70"/>
                <a:pt x="76" y="70"/>
              </a:cubicBezTo>
              <a:cubicBezTo>
                <a:pt x="59" y="156"/>
                <a:pt x="59" y="156"/>
                <a:pt x="59" y="156"/>
              </a:cubicBezTo>
              <a:cubicBezTo>
                <a:pt x="58" y="161"/>
                <a:pt x="57" y="165"/>
                <a:pt x="57" y="169"/>
              </a:cubicBezTo>
              <a:cubicBezTo>
                <a:pt x="56" y="173"/>
                <a:pt x="56" y="177"/>
                <a:pt x="56" y="180"/>
              </a:cubicBezTo>
              <a:cubicBezTo>
                <a:pt x="56" y="189"/>
                <a:pt x="60" y="193"/>
                <a:pt x="68" y="193"/>
              </a:cubicBezTo>
              <a:cubicBezTo>
                <a:pt x="71" y="193"/>
                <a:pt x="74" y="193"/>
                <a:pt x="76" y="193"/>
              </a:cubicBezTo>
              <a:close/>
              <a:moveTo>
                <a:pt x="41" y="43"/>
              </a:moveTo>
              <a:cubicBezTo>
                <a:pt x="37" y="39"/>
                <a:pt x="34" y="34"/>
                <a:pt x="34" y="27"/>
              </a:cubicBezTo>
              <a:cubicBezTo>
                <a:pt x="34" y="19"/>
                <a:pt x="37" y="13"/>
                <a:pt x="43" y="8"/>
              </a:cubicBezTo>
              <a:cubicBezTo>
                <a:pt x="49" y="2"/>
                <a:pt x="56" y="0"/>
                <a:pt x="65" y="0"/>
              </a:cubicBezTo>
              <a:cubicBezTo>
                <a:pt x="72" y="0"/>
                <a:pt x="77" y="2"/>
                <a:pt x="82" y="5"/>
              </a:cubicBezTo>
              <a:cubicBezTo>
                <a:pt x="86" y="9"/>
                <a:pt x="88" y="14"/>
                <a:pt x="88" y="21"/>
              </a:cubicBezTo>
              <a:cubicBezTo>
                <a:pt x="88" y="29"/>
                <a:pt x="85" y="36"/>
                <a:pt x="79" y="41"/>
              </a:cubicBezTo>
              <a:cubicBezTo>
                <a:pt x="74" y="46"/>
                <a:pt x="67" y="49"/>
                <a:pt x="58" y="49"/>
              </a:cubicBezTo>
              <a:cubicBezTo>
                <a:pt x="51" y="49"/>
                <a:pt x="45" y="47"/>
                <a:pt x="41" y="43"/>
              </a:cubicBezTo>
              <a:close/>
            </a:path>
          </a:pathLst>
        </a:custGeom>
        <a:solidFill>
          <a:schemeClr val="bg1"/>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346765</xdr:colOff>
      <xdr:row>0</xdr:row>
      <xdr:rowOff>97560</xdr:rowOff>
    </xdr:from>
    <xdr:to>
      <xdr:col>1</xdr:col>
      <xdr:colOff>982796</xdr:colOff>
      <xdr:row>2</xdr:row>
      <xdr:rowOff>158400</xdr:rowOff>
    </xdr:to>
    <xdr:pic>
      <xdr:nvPicPr>
        <xdr:cNvPr id="8" name="Imagen 3">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a:stretch/>
      </xdr:blipFill>
      <xdr:spPr>
        <a:xfrm>
          <a:off x="346765" y="97560"/>
          <a:ext cx="1436400" cy="646056"/>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9D9"/>
  </sheetPr>
  <dimension ref="B12:AMK54"/>
  <sheetViews>
    <sheetView showGridLines="0" tabSelected="1" topLeftCell="A13" zoomScale="145" zoomScaleNormal="145" workbookViewId="0">
      <selection activeCell="L21" sqref="L21"/>
    </sheetView>
  </sheetViews>
  <sheetFormatPr baseColWidth="10" defaultColWidth="9.09765625" defaultRowHeight="14.4" x14ac:dyDescent="0.3"/>
  <cols>
    <col min="1" max="13" width="10.8984375" customWidth="1"/>
    <col min="14" max="1025" width="10.8984375" hidden="1" customWidth="1"/>
  </cols>
  <sheetData>
    <row r="12" spans="4:11" ht="46.65" x14ac:dyDescent="0.9">
      <c r="D12" s="1"/>
    </row>
    <row r="13" spans="4:11" ht="17.850000000000001" x14ac:dyDescent="0.3">
      <c r="K13" s="2"/>
    </row>
    <row r="15" spans="4:11" ht="21.35" customHeight="1" x14ac:dyDescent="0.3"/>
    <row r="21" spans="2:10" x14ac:dyDescent="0.3">
      <c r="B21" s="79"/>
      <c r="C21" s="79"/>
      <c r="D21" s="79"/>
      <c r="E21" s="79"/>
      <c r="F21" s="79"/>
      <c r="G21" s="79"/>
      <c r="H21" s="79"/>
      <c r="I21" s="79"/>
      <c r="J21" s="79"/>
    </row>
    <row r="23" spans="2:10" ht="14.4" customHeight="1" x14ac:dyDescent="0.3">
      <c r="B23" s="3" t="s">
        <v>0</v>
      </c>
      <c r="C23" s="4"/>
      <c r="D23" s="4"/>
      <c r="E23" s="4"/>
      <c r="F23" s="4"/>
      <c r="G23" s="4"/>
      <c r="H23" s="4"/>
      <c r="I23" s="4"/>
      <c r="J23" s="4"/>
    </row>
    <row r="24" spans="2:10" x14ac:dyDescent="0.3">
      <c r="B24" s="4"/>
      <c r="C24" s="4"/>
      <c r="D24" s="4"/>
      <c r="E24" s="4"/>
      <c r="F24" s="4"/>
      <c r="G24" s="4"/>
      <c r="H24" s="4"/>
      <c r="I24" s="4"/>
      <c r="J24" s="4"/>
    </row>
    <row r="25" spans="2:10" x14ac:dyDescent="0.3">
      <c r="B25" s="4"/>
      <c r="C25" s="4"/>
      <c r="D25" s="4"/>
      <c r="E25" s="4"/>
      <c r="F25" s="4"/>
      <c r="G25" s="4"/>
      <c r="H25" s="4"/>
      <c r="I25" s="4"/>
      <c r="J25" s="4"/>
    </row>
    <row r="26" spans="2:10" x14ac:dyDescent="0.3">
      <c r="B26" s="4"/>
      <c r="C26" s="4"/>
      <c r="D26" s="4"/>
      <c r="E26" s="4"/>
      <c r="F26" s="4"/>
      <c r="G26" s="4"/>
      <c r="H26" s="4"/>
      <c r="I26" s="4"/>
      <c r="J26" s="4"/>
    </row>
    <row r="27" spans="2:10" x14ac:dyDescent="0.3">
      <c r="B27" s="4"/>
      <c r="C27" s="4"/>
      <c r="D27" s="4"/>
      <c r="E27" s="4"/>
      <c r="F27" s="4"/>
      <c r="G27" s="4"/>
      <c r="H27" s="4"/>
      <c r="I27" s="4"/>
      <c r="J27" s="4"/>
    </row>
    <row r="28" spans="2:10" x14ac:dyDescent="0.3">
      <c r="B28" s="4"/>
      <c r="C28" s="4"/>
      <c r="D28" s="4"/>
      <c r="E28" s="4"/>
      <c r="F28" s="4"/>
      <c r="G28" s="4"/>
      <c r="H28" s="4"/>
      <c r="I28" s="4"/>
      <c r="J28" s="4"/>
    </row>
    <row r="29" spans="2:10" x14ac:dyDescent="0.3">
      <c r="B29" s="4"/>
      <c r="C29" s="4"/>
      <c r="D29" s="4"/>
      <c r="E29" s="4"/>
      <c r="F29" s="4"/>
      <c r="G29" s="4"/>
      <c r="H29" s="4"/>
      <c r="I29" s="4"/>
      <c r="J29" s="4"/>
    </row>
    <row r="30" spans="2:10" x14ac:dyDescent="0.3">
      <c r="B30" s="4"/>
      <c r="C30" s="4"/>
      <c r="D30" s="4"/>
      <c r="E30" s="4"/>
      <c r="F30" s="4"/>
      <c r="G30" s="4"/>
      <c r="H30" s="4"/>
      <c r="I30" s="4"/>
      <c r="J30" s="4"/>
    </row>
    <row r="31" spans="2:10" x14ac:dyDescent="0.3">
      <c r="B31" s="4"/>
      <c r="C31" s="4"/>
      <c r="D31" s="4"/>
      <c r="E31" s="4"/>
      <c r="F31" s="4"/>
      <c r="G31" s="4"/>
      <c r="H31" s="4"/>
      <c r="I31" s="4"/>
      <c r="J31" s="4"/>
    </row>
    <row r="32" spans="2:10" x14ac:dyDescent="0.3">
      <c r="B32" s="4"/>
      <c r="C32" s="4"/>
      <c r="D32" s="4"/>
      <c r="E32" s="4"/>
      <c r="F32" s="4"/>
      <c r="G32" s="4"/>
      <c r="H32" s="4"/>
      <c r="I32" s="4"/>
      <c r="J32" s="4"/>
    </row>
    <row r="33" spans="2:10" x14ac:dyDescent="0.3">
      <c r="B33" s="4"/>
      <c r="C33" s="4"/>
      <c r="D33" s="4"/>
      <c r="E33" s="4"/>
      <c r="F33" s="4"/>
      <c r="G33" s="4"/>
      <c r="H33" s="4"/>
      <c r="I33" s="4"/>
      <c r="J33" s="4"/>
    </row>
    <row r="34" spans="2:10" x14ac:dyDescent="0.3">
      <c r="B34" s="4"/>
      <c r="C34" s="4"/>
      <c r="D34" s="4"/>
      <c r="E34" s="4"/>
      <c r="F34" s="4"/>
      <c r="G34" s="4"/>
      <c r="H34" s="4"/>
      <c r="I34" s="4"/>
      <c r="J34" s="4"/>
    </row>
    <row r="35" spans="2:10" x14ac:dyDescent="0.3">
      <c r="B35" s="4"/>
      <c r="C35" s="4"/>
      <c r="D35" s="4"/>
      <c r="E35" s="4"/>
      <c r="F35" s="4"/>
      <c r="G35" s="4"/>
      <c r="H35" s="4"/>
      <c r="I35" s="4"/>
      <c r="J35" s="4"/>
    </row>
    <row r="36" spans="2:10" x14ac:dyDescent="0.3">
      <c r="B36" s="4"/>
      <c r="C36" s="4"/>
      <c r="D36" s="4"/>
      <c r="E36" s="4"/>
      <c r="F36" s="4"/>
      <c r="G36" s="4"/>
      <c r="H36" s="4"/>
      <c r="I36" s="4"/>
      <c r="J36" s="4"/>
    </row>
    <row r="37" spans="2:10" x14ac:dyDescent="0.3">
      <c r="B37" s="4"/>
      <c r="C37" s="4"/>
      <c r="D37" s="4"/>
      <c r="E37" s="4"/>
      <c r="F37" s="4"/>
      <c r="G37" s="4"/>
      <c r="H37" s="4"/>
      <c r="I37" s="4"/>
      <c r="J37" s="4"/>
    </row>
    <row r="38" spans="2:10" x14ac:dyDescent="0.3">
      <c r="B38" s="4"/>
      <c r="C38" s="4"/>
      <c r="D38" s="4"/>
      <c r="E38" s="4"/>
      <c r="F38" s="4"/>
      <c r="G38" s="4"/>
      <c r="H38" s="4"/>
      <c r="I38" s="4"/>
      <c r="J38" s="4"/>
    </row>
    <row r="39" spans="2:10" x14ac:dyDescent="0.3">
      <c r="B39" s="4"/>
      <c r="C39" s="4"/>
      <c r="D39" s="4"/>
      <c r="E39" s="4"/>
      <c r="F39" s="4"/>
      <c r="G39" s="4"/>
      <c r="H39" s="4"/>
      <c r="I39" s="4"/>
      <c r="J39" s="4"/>
    </row>
    <row r="40" spans="2:10" x14ac:dyDescent="0.3">
      <c r="B40" s="4"/>
      <c r="C40" s="4"/>
      <c r="D40" s="4"/>
      <c r="E40" s="4"/>
      <c r="F40" s="4"/>
      <c r="G40" s="4"/>
      <c r="H40" s="4"/>
      <c r="I40" s="4"/>
      <c r="J40" s="4"/>
    </row>
    <row r="41" spans="2:10" x14ac:dyDescent="0.3">
      <c r="B41" s="4"/>
      <c r="C41" s="4"/>
      <c r="D41" s="4"/>
      <c r="E41" s="4"/>
      <c r="F41" s="4"/>
      <c r="G41" s="4"/>
      <c r="H41" s="4"/>
      <c r="I41" s="4"/>
      <c r="J41" s="4"/>
    </row>
    <row r="42" spans="2:10" x14ac:dyDescent="0.3">
      <c r="B42" s="4"/>
      <c r="C42" s="4"/>
      <c r="D42" s="4"/>
      <c r="E42" s="4"/>
      <c r="F42" s="4"/>
      <c r="G42" s="4"/>
      <c r="H42" s="4"/>
      <c r="I42" s="4"/>
      <c r="J42" s="4"/>
    </row>
    <row r="43" spans="2:10" x14ac:dyDescent="0.3">
      <c r="B43" s="4"/>
      <c r="C43" s="4"/>
      <c r="D43" s="4"/>
      <c r="E43" s="4"/>
      <c r="F43" s="4"/>
      <c r="G43" s="4"/>
      <c r="H43" s="4"/>
      <c r="I43" s="4"/>
      <c r="J43" s="4"/>
    </row>
    <row r="44" spans="2:10" x14ac:dyDescent="0.3">
      <c r="B44" s="4"/>
      <c r="C44" s="4"/>
      <c r="D44" s="4"/>
      <c r="E44" s="4"/>
      <c r="F44" s="4"/>
      <c r="G44" s="4"/>
      <c r="H44" s="4"/>
      <c r="I44" s="4"/>
      <c r="J44" s="4"/>
    </row>
    <row r="45" spans="2:10" x14ac:dyDescent="0.3">
      <c r="B45" s="4"/>
      <c r="C45" s="4"/>
      <c r="D45" s="4"/>
      <c r="E45" s="4"/>
      <c r="F45" s="4"/>
      <c r="G45" s="4"/>
      <c r="H45" s="4"/>
      <c r="I45" s="4"/>
      <c r="J45" s="4"/>
    </row>
    <row r="46" spans="2:10" x14ac:dyDescent="0.3">
      <c r="B46" s="4"/>
      <c r="C46" s="4"/>
      <c r="D46" s="4"/>
      <c r="E46" s="4"/>
      <c r="F46" s="4"/>
      <c r="G46" s="4"/>
      <c r="H46" s="4"/>
      <c r="I46" s="4"/>
      <c r="J46" s="4"/>
    </row>
    <row r="47" spans="2:10" x14ac:dyDescent="0.3">
      <c r="B47" s="4"/>
      <c r="C47" s="4"/>
      <c r="D47" s="4"/>
      <c r="E47" s="4"/>
      <c r="F47" s="4"/>
      <c r="G47" s="4"/>
      <c r="H47" s="4"/>
      <c r="I47" s="4"/>
      <c r="J47" s="4"/>
    </row>
    <row r="48" spans="2:10" x14ac:dyDescent="0.3">
      <c r="B48" s="4"/>
      <c r="C48" s="4"/>
      <c r="D48" s="4"/>
      <c r="E48" s="4"/>
      <c r="F48" s="4"/>
      <c r="G48" s="4"/>
      <c r="H48" s="4"/>
      <c r="I48" s="4"/>
      <c r="J48" s="4"/>
    </row>
    <row r="49" spans="2:10" x14ac:dyDescent="0.3">
      <c r="B49" s="4"/>
      <c r="C49" s="4"/>
      <c r="D49" s="4"/>
      <c r="E49" s="4"/>
      <c r="F49" s="4"/>
      <c r="G49" s="4"/>
      <c r="H49" s="4"/>
      <c r="I49" s="4"/>
      <c r="J49" s="4"/>
    </row>
    <row r="50" spans="2:10" x14ac:dyDescent="0.3">
      <c r="B50" s="4"/>
      <c r="C50" s="4"/>
      <c r="D50" s="4"/>
      <c r="E50" s="4"/>
      <c r="F50" s="4"/>
      <c r="G50" s="4"/>
      <c r="H50" s="4"/>
      <c r="I50" s="4"/>
      <c r="J50" s="4"/>
    </row>
    <row r="51" spans="2:10" x14ac:dyDescent="0.3">
      <c r="B51" s="4"/>
      <c r="C51" s="4"/>
      <c r="D51" s="4"/>
      <c r="E51" s="4"/>
      <c r="F51" s="4"/>
      <c r="G51" s="4"/>
      <c r="H51" s="4"/>
      <c r="I51" s="4"/>
      <c r="J51" s="4"/>
    </row>
    <row r="52" spans="2:10" x14ac:dyDescent="0.3">
      <c r="B52" s="4"/>
      <c r="C52" s="4"/>
      <c r="D52" s="4"/>
      <c r="E52" s="4"/>
      <c r="F52" s="4"/>
      <c r="G52" s="4"/>
      <c r="H52" s="4"/>
      <c r="I52" s="4"/>
      <c r="J52" s="4"/>
    </row>
    <row r="53" spans="2:10" x14ac:dyDescent="0.3">
      <c r="B53" s="4"/>
      <c r="C53" s="4"/>
      <c r="D53" s="4"/>
      <c r="E53" s="4"/>
      <c r="F53" s="4"/>
      <c r="G53" s="4"/>
      <c r="H53" s="4"/>
      <c r="I53" s="4"/>
      <c r="J53" s="4"/>
    </row>
    <row r="54" spans="2:10" x14ac:dyDescent="0.3">
      <c r="B54" s="4"/>
      <c r="C54" s="4"/>
      <c r="D54" s="4"/>
      <c r="E54" s="4"/>
      <c r="F54" s="4"/>
      <c r="G54" s="4"/>
      <c r="H54" s="4"/>
      <c r="I54" s="4"/>
      <c r="J54" s="4"/>
    </row>
  </sheetData>
  <mergeCells count="1">
    <mergeCell ref="B21:J21"/>
  </mergeCells>
  <pageMargins left="0.7" right="0.7" top="0.75" bottom="0.7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F9F8"/>
  </sheetPr>
  <dimension ref="A1:AMK91"/>
  <sheetViews>
    <sheetView showGridLines="0" zoomScale="115" zoomScaleNormal="115" workbookViewId="0">
      <pane ySplit="3" topLeftCell="A67" activePane="bottomLeft" state="frozen"/>
      <selection activeCell="C1" sqref="C1"/>
      <selection pane="bottomLeft" activeCell="C11" sqref="C11"/>
    </sheetView>
  </sheetViews>
  <sheetFormatPr baseColWidth="10" defaultColWidth="9.09765625" defaultRowHeight="14.4" zeroHeight="1" x14ac:dyDescent="0.3"/>
  <cols>
    <col min="1" max="1" width="8.69921875" style="5" customWidth="1"/>
    <col min="2" max="2" width="87.09765625" style="6" customWidth="1"/>
    <col min="3" max="3" width="18.59765625" style="7" customWidth="1"/>
    <col min="4" max="4" width="99.09765625" style="6" customWidth="1"/>
    <col min="5" max="5" width="14.69921875" style="5" customWidth="1"/>
    <col min="6" max="7" width="11.59765625" style="5" hidden="1"/>
    <col min="8" max="1025" width="8.59765625" style="5" hidden="1" customWidth="1"/>
  </cols>
  <sheetData>
    <row r="1" spans="2:4" ht="20.2" customHeight="1" x14ac:dyDescent="0.3"/>
    <row r="2" spans="2:4" ht="20.2" customHeight="1" x14ac:dyDescent="0.3">
      <c r="B2" s="8" t="s">
        <v>1</v>
      </c>
    </row>
    <row r="3" spans="2:4" ht="31.55" customHeight="1" x14ac:dyDescent="0.3">
      <c r="C3" s="9" t="s">
        <v>2</v>
      </c>
      <c r="D3" s="10" t="s">
        <v>3</v>
      </c>
    </row>
    <row r="4" spans="2:4" ht="20.2" customHeight="1" x14ac:dyDescent="0.3">
      <c r="B4" s="11" t="s">
        <v>4</v>
      </c>
      <c r="C4" s="12"/>
      <c r="D4" s="13"/>
    </row>
    <row r="5" spans="2:4" ht="17.45" customHeight="1" x14ac:dyDescent="0.3">
      <c r="B5" s="14" t="s">
        <v>5</v>
      </c>
      <c r="C5" s="15"/>
      <c r="D5" s="16"/>
    </row>
    <row r="6" spans="2:4" ht="20.2" customHeight="1" x14ac:dyDescent="0.3">
      <c r="B6" s="17" t="s">
        <v>6</v>
      </c>
      <c r="C6" s="18">
        <v>0</v>
      </c>
      <c r="D6" s="19" t="s">
        <v>7</v>
      </c>
    </row>
    <row r="7" spans="2:4" ht="20.2" customHeight="1" x14ac:dyDescent="0.3">
      <c r="B7" s="17" t="s">
        <v>8</v>
      </c>
      <c r="C7" s="18">
        <v>0</v>
      </c>
      <c r="D7" s="20" t="s">
        <v>9</v>
      </c>
    </row>
    <row r="8" spans="2:4" ht="20.2" customHeight="1" x14ac:dyDescent="0.3">
      <c r="B8" s="17" t="s">
        <v>10</v>
      </c>
      <c r="C8" s="18">
        <v>0</v>
      </c>
      <c r="D8" s="20" t="s">
        <v>11</v>
      </c>
    </row>
    <row r="9" spans="2:4" ht="20.2" customHeight="1" x14ac:dyDescent="0.3">
      <c r="B9" s="17" t="s">
        <v>12</v>
      </c>
      <c r="C9" s="18">
        <v>0</v>
      </c>
      <c r="D9" s="20" t="s">
        <v>13</v>
      </c>
    </row>
    <row r="10" spans="2:4" ht="32.15" customHeight="1" x14ac:dyDescent="0.3">
      <c r="B10" s="21" t="s">
        <v>14</v>
      </c>
      <c r="C10" s="22">
        <v>0</v>
      </c>
      <c r="D10" s="20" t="s">
        <v>15</v>
      </c>
    </row>
    <row r="11" spans="2:4" ht="69" customHeight="1" x14ac:dyDescent="0.3">
      <c r="B11" s="23" t="s">
        <v>16</v>
      </c>
      <c r="C11" s="24">
        <v>0</v>
      </c>
      <c r="D11" s="25" t="s">
        <v>17</v>
      </c>
    </row>
    <row r="12" spans="2:4" ht="20.2" customHeight="1" x14ac:dyDescent="0.3">
      <c r="B12" s="26" t="s">
        <v>18</v>
      </c>
      <c r="C12" s="27"/>
      <c r="D12" s="16"/>
    </row>
    <row r="13" spans="2:4" ht="47.55" customHeight="1" x14ac:dyDescent="0.3">
      <c r="B13" s="21" t="s">
        <v>19</v>
      </c>
      <c r="C13" s="28">
        <v>0</v>
      </c>
      <c r="D13" s="20" t="s">
        <v>20</v>
      </c>
    </row>
    <row r="14" spans="2:4" ht="20.2" customHeight="1" x14ac:dyDescent="0.3">
      <c r="B14" s="14" t="s">
        <v>21</v>
      </c>
      <c r="C14" s="15"/>
      <c r="D14" s="16"/>
    </row>
    <row r="15" spans="2:4" ht="32.15" customHeight="1" x14ac:dyDescent="0.3">
      <c r="B15" s="17" t="s">
        <v>22</v>
      </c>
      <c r="C15" s="18">
        <v>0</v>
      </c>
      <c r="D15" s="20" t="s">
        <v>23</v>
      </c>
    </row>
    <row r="16" spans="2:4" ht="19.45" customHeight="1" x14ac:dyDescent="0.3">
      <c r="B16" s="17" t="s">
        <v>24</v>
      </c>
      <c r="C16" s="18">
        <v>0</v>
      </c>
      <c r="D16" s="20" t="s">
        <v>25</v>
      </c>
    </row>
    <row r="17" spans="1:4" ht="19.45" customHeight="1" x14ac:dyDescent="0.3">
      <c r="B17" s="14" t="s">
        <v>26</v>
      </c>
      <c r="C17" s="15"/>
      <c r="D17" s="16"/>
    </row>
    <row r="18" spans="1:4" ht="83.25" customHeight="1" x14ac:dyDescent="0.3">
      <c r="B18" s="17" t="s">
        <v>27</v>
      </c>
      <c r="C18" s="18">
        <v>0</v>
      </c>
      <c r="D18" s="20" t="s">
        <v>28</v>
      </c>
    </row>
    <row r="19" spans="1:4" ht="21.6" customHeight="1" x14ac:dyDescent="0.3">
      <c r="B19" s="17" t="s">
        <v>29</v>
      </c>
      <c r="C19" s="18">
        <v>0</v>
      </c>
      <c r="D19" s="20" t="s">
        <v>30</v>
      </c>
    </row>
    <row r="20" spans="1:4" ht="20.2" customHeight="1" x14ac:dyDescent="0.3">
      <c r="B20" s="11" t="s">
        <v>31</v>
      </c>
      <c r="C20" s="12"/>
      <c r="D20" s="13"/>
    </row>
    <row r="21" spans="1:4" ht="20.2" customHeight="1" x14ac:dyDescent="0.3">
      <c r="B21" s="14" t="s">
        <v>5</v>
      </c>
      <c r="C21" s="15"/>
      <c r="D21" s="16"/>
    </row>
    <row r="22" spans="1:4" ht="51.55" customHeight="1" x14ac:dyDescent="0.3">
      <c r="B22" s="17" t="s">
        <v>32</v>
      </c>
      <c r="C22" s="18">
        <v>0</v>
      </c>
      <c r="D22" s="20" t="s">
        <v>33</v>
      </c>
    </row>
    <row r="23" spans="1:4" ht="64.55" customHeight="1" x14ac:dyDescent="0.3">
      <c r="B23" s="17" t="s">
        <v>34</v>
      </c>
      <c r="C23" s="18">
        <v>0</v>
      </c>
      <c r="D23" s="20" t="s">
        <v>35</v>
      </c>
    </row>
    <row r="24" spans="1:4" ht="29.95" customHeight="1" x14ac:dyDescent="0.3">
      <c r="B24" s="17" t="s">
        <v>36</v>
      </c>
      <c r="C24" s="18">
        <v>0</v>
      </c>
      <c r="D24" s="20" t="s">
        <v>37</v>
      </c>
    </row>
    <row r="25" spans="1:4" ht="24.95" customHeight="1" x14ac:dyDescent="0.3">
      <c r="B25" s="17" t="s">
        <v>38</v>
      </c>
      <c r="C25" s="18">
        <v>0</v>
      </c>
      <c r="D25" s="20" t="s">
        <v>39</v>
      </c>
    </row>
    <row r="26" spans="1:4" ht="34.6" customHeight="1" x14ac:dyDescent="0.3">
      <c r="B26" s="17" t="s">
        <v>36</v>
      </c>
      <c r="C26" s="18">
        <v>0</v>
      </c>
      <c r="D26" s="20" t="s">
        <v>40</v>
      </c>
    </row>
    <row r="27" spans="1:4" ht="33" customHeight="1" x14ac:dyDescent="0.3">
      <c r="B27" s="17" t="s">
        <v>41</v>
      </c>
      <c r="C27" s="18">
        <v>0</v>
      </c>
      <c r="D27" s="20" t="s">
        <v>42</v>
      </c>
    </row>
    <row r="28" spans="1:4" ht="26.1" customHeight="1" x14ac:dyDescent="0.3">
      <c r="A28" s="29"/>
      <c r="B28" s="17" t="s">
        <v>43</v>
      </c>
      <c r="C28" s="22">
        <v>0</v>
      </c>
      <c r="D28" s="20" t="s">
        <v>44</v>
      </c>
    </row>
    <row r="29" spans="1:4" ht="20.2" customHeight="1" x14ac:dyDescent="0.3">
      <c r="B29" s="14" t="s">
        <v>45</v>
      </c>
      <c r="C29" s="15"/>
      <c r="D29" s="16"/>
    </row>
    <row r="30" spans="1:4" ht="30.7" customHeight="1" x14ac:dyDescent="0.3">
      <c r="B30" s="17" t="s">
        <v>46</v>
      </c>
      <c r="C30" s="18">
        <v>0</v>
      </c>
      <c r="D30" s="20" t="s">
        <v>47</v>
      </c>
    </row>
    <row r="31" spans="1:4" ht="30.7" customHeight="1" x14ac:dyDescent="0.3">
      <c r="B31" s="17" t="s">
        <v>48</v>
      </c>
      <c r="C31" s="18">
        <v>0</v>
      </c>
      <c r="D31" s="20" t="s">
        <v>49</v>
      </c>
    </row>
    <row r="32" spans="1:4" ht="30.7" customHeight="1" x14ac:dyDescent="0.3">
      <c r="B32" s="17" t="s">
        <v>50</v>
      </c>
      <c r="C32" s="18">
        <v>0</v>
      </c>
      <c r="D32" s="20" t="s">
        <v>51</v>
      </c>
    </row>
    <row r="33" spans="2:4" ht="30.7" customHeight="1" x14ac:dyDescent="0.3">
      <c r="B33" s="17" t="s">
        <v>52</v>
      </c>
      <c r="C33" s="18">
        <v>0</v>
      </c>
      <c r="D33" s="20" t="s">
        <v>53</v>
      </c>
    </row>
    <row r="34" spans="2:4" ht="20.2" customHeight="1" x14ac:dyDescent="0.3">
      <c r="B34" s="26" t="s">
        <v>54</v>
      </c>
      <c r="C34" s="15"/>
      <c r="D34" s="16"/>
    </row>
    <row r="35" spans="2:4" ht="33.549999999999997" customHeight="1" x14ac:dyDescent="0.3">
      <c r="B35" s="17" t="s">
        <v>55</v>
      </c>
      <c r="C35" s="18">
        <v>0</v>
      </c>
      <c r="D35" s="20" t="s">
        <v>56</v>
      </c>
    </row>
    <row r="36" spans="2:4" ht="20.2" customHeight="1" x14ac:dyDescent="0.3">
      <c r="B36" s="11" t="s">
        <v>57</v>
      </c>
      <c r="C36" s="12"/>
      <c r="D36" s="13"/>
    </row>
    <row r="37" spans="2:4" ht="20.2" customHeight="1" x14ac:dyDescent="0.3">
      <c r="B37" s="14" t="s">
        <v>5</v>
      </c>
      <c r="C37" s="15"/>
      <c r="D37" s="16"/>
    </row>
    <row r="38" spans="2:4" ht="33" customHeight="1" x14ac:dyDescent="0.3">
      <c r="B38" s="17" t="s">
        <v>58</v>
      </c>
      <c r="C38" s="18">
        <v>0</v>
      </c>
      <c r="D38" s="20" t="s">
        <v>59</v>
      </c>
    </row>
    <row r="39" spans="2:4" ht="34.6" customHeight="1" x14ac:dyDescent="0.3">
      <c r="B39" s="17" t="s">
        <v>60</v>
      </c>
      <c r="C39" s="18">
        <v>0</v>
      </c>
      <c r="D39" s="20" t="s">
        <v>61</v>
      </c>
    </row>
    <row r="40" spans="2:4" ht="36" customHeight="1" x14ac:dyDescent="0.3">
      <c r="B40" s="17" t="s">
        <v>62</v>
      </c>
      <c r="C40" s="18">
        <v>0</v>
      </c>
      <c r="D40" s="20" t="s">
        <v>63</v>
      </c>
    </row>
    <row r="41" spans="2:4" ht="20.2" customHeight="1" x14ac:dyDescent="0.3">
      <c r="B41" s="17" t="s">
        <v>64</v>
      </c>
      <c r="C41" s="18">
        <v>0</v>
      </c>
      <c r="D41" s="20" t="s">
        <v>65</v>
      </c>
    </row>
    <row r="42" spans="2:4" ht="20.2" customHeight="1" x14ac:dyDescent="0.3">
      <c r="B42" s="17" t="s">
        <v>66</v>
      </c>
      <c r="C42" s="18">
        <v>0</v>
      </c>
      <c r="D42" s="20" t="s">
        <v>67</v>
      </c>
    </row>
    <row r="43" spans="2:4" ht="20.2" customHeight="1" x14ac:dyDescent="0.3">
      <c r="B43" s="17" t="s">
        <v>68</v>
      </c>
      <c r="C43" s="18">
        <v>0</v>
      </c>
      <c r="D43" s="20" t="s">
        <v>69</v>
      </c>
    </row>
    <row r="44" spans="2:4" ht="20.2" customHeight="1" x14ac:dyDescent="0.3">
      <c r="B44" s="17" t="s">
        <v>70</v>
      </c>
      <c r="C44" s="18">
        <v>0</v>
      </c>
      <c r="D44" s="20" t="s">
        <v>71</v>
      </c>
    </row>
    <row r="45" spans="2:4" ht="21.9" customHeight="1" x14ac:dyDescent="0.3">
      <c r="B45" s="17" t="s">
        <v>72</v>
      </c>
      <c r="C45" s="18">
        <v>0</v>
      </c>
      <c r="D45" s="20" t="s">
        <v>73</v>
      </c>
    </row>
    <row r="46" spans="2:4" ht="21.9" customHeight="1" x14ac:dyDescent="0.3">
      <c r="B46" s="17" t="s">
        <v>74</v>
      </c>
      <c r="C46" s="18">
        <v>0</v>
      </c>
      <c r="D46" s="20" t="s">
        <v>75</v>
      </c>
    </row>
    <row r="47" spans="2:4" ht="20.2" customHeight="1" x14ac:dyDescent="0.3">
      <c r="B47" s="17" t="s">
        <v>76</v>
      </c>
      <c r="C47" s="18"/>
      <c r="D47" s="20"/>
    </row>
    <row r="48" spans="2:4" ht="20.2" customHeight="1" x14ac:dyDescent="0.3">
      <c r="B48" s="17" t="s">
        <v>76</v>
      </c>
      <c r="C48" s="18"/>
      <c r="D48" s="20"/>
    </row>
    <row r="49" spans="2:4" ht="20.2" customHeight="1" x14ac:dyDescent="0.3">
      <c r="B49" s="17" t="s">
        <v>76</v>
      </c>
      <c r="C49" s="18"/>
      <c r="D49" s="20"/>
    </row>
    <row r="50" spans="2:4" ht="20.2" customHeight="1" x14ac:dyDescent="0.3">
      <c r="B50" s="17" t="s">
        <v>76</v>
      </c>
      <c r="C50" s="18"/>
      <c r="D50" s="20"/>
    </row>
    <row r="51" spans="2:4" ht="30.7" customHeight="1" x14ac:dyDescent="0.3">
      <c r="B51" s="17" t="s">
        <v>77</v>
      </c>
      <c r="C51" s="22">
        <v>0</v>
      </c>
      <c r="D51" s="20" t="s">
        <v>78</v>
      </c>
    </row>
    <row r="52" spans="2:4" ht="20.2" customHeight="1" x14ac:dyDescent="0.3">
      <c r="B52" s="14" t="s">
        <v>79</v>
      </c>
      <c r="C52" s="15"/>
      <c r="D52" s="16"/>
    </row>
    <row r="53" spans="2:4" ht="21.6" customHeight="1" x14ac:dyDescent="0.3">
      <c r="B53" s="17" t="s">
        <v>80</v>
      </c>
      <c r="C53" s="18">
        <v>0</v>
      </c>
      <c r="D53" s="20" t="s">
        <v>81</v>
      </c>
    </row>
    <row r="54" spans="2:4" ht="30.7" customHeight="1" x14ac:dyDescent="0.3">
      <c r="B54" s="17" t="s">
        <v>82</v>
      </c>
      <c r="C54" s="18">
        <v>0</v>
      </c>
      <c r="D54" s="20" t="s">
        <v>83</v>
      </c>
    </row>
    <row r="55" spans="2:4" ht="20.2" customHeight="1" x14ac:dyDescent="0.3">
      <c r="B55" s="17" t="s">
        <v>84</v>
      </c>
      <c r="C55" s="18">
        <v>0</v>
      </c>
      <c r="D55" s="20" t="s">
        <v>85</v>
      </c>
    </row>
    <row r="56" spans="2:4" ht="20.2" customHeight="1" x14ac:dyDescent="0.3">
      <c r="B56" s="14" t="s">
        <v>45</v>
      </c>
      <c r="C56" s="15"/>
      <c r="D56" s="16"/>
    </row>
    <row r="57" spans="2:4" ht="32.15" customHeight="1" x14ac:dyDescent="0.3">
      <c r="B57" s="17" t="s">
        <v>86</v>
      </c>
      <c r="C57" s="18">
        <v>0</v>
      </c>
      <c r="D57" s="20" t="s">
        <v>87</v>
      </c>
    </row>
    <row r="58" spans="2:4" ht="32.15" customHeight="1" x14ac:dyDescent="0.3">
      <c r="B58" s="17" t="s">
        <v>88</v>
      </c>
      <c r="C58" s="18">
        <v>0</v>
      </c>
      <c r="D58" s="20" t="s">
        <v>89</v>
      </c>
    </row>
    <row r="59" spans="2:4" ht="32.15" customHeight="1" x14ac:dyDescent="0.3">
      <c r="B59" s="17" t="s">
        <v>90</v>
      </c>
      <c r="C59" s="18">
        <v>0</v>
      </c>
      <c r="D59" s="20" t="s">
        <v>91</v>
      </c>
    </row>
    <row r="60" spans="2:4" ht="32.15" customHeight="1" x14ac:dyDescent="0.3">
      <c r="B60" s="17" t="s">
        <v>92</v>
      </c>
      <c r="C60" s="18">
        <v>0</v>
      </c>
      <c r="D60" s="20" t="s">
        <v>93</v>
      </c>
    </row>
    <row r="61" spans="2:4" ht="20.2" customHeight="1" x14ac:dyDescent="0.3">
      <c r="B61" s="30" t="s">
        <v>54</v>
      </c>
      <c r="C61" s="15"/>
      <c r="D61" s="16"/>
    </row>
    <row r="62" spans="2:4" ht="36" customHeight="1" x14ac:dyDescent="0.3">
      <c r="B62" s="17" t="s">
        <v>94</v>
      </c>
      <c r="C62" s="18">
        <v>0</v>
      </c>
      <c r="D62" s="20" t="s">
        <v>95</v>
      </c>
    </row>
    <row r="63" spans="2:4" ht="20.2" customHeight="1" x14ac:dyDescent="0.3">
      <c r="B63" s="11" t="s">
        <v>96</v>
      </c>
      <c r="C63" s="12"/>
      <c r="D63" s="13"/>
    </row>
    <row r="64" spans="2:4" ht="20.2" customHeight="1" x14ac:dyDescent="0.3">
      <c r="B64" s="14" t="s">
        <v>5</v>
      </c>
      <c r="C64" s="15"/>
      <c r="D64" s="16"/>
    </row>
    <row r="65" spans="1:4" ht="20.2" customHeight="1" x14ac:dyDescent="0.3">
      <c r="B65" s="17" t="s">
        <v>97</v>
      </c>
      <c r="C65" s="18">
        <v>0</v>
      </c>
      <c r="D65" s="20" t="s">
        <v>98</v>
      </c>
    </row>
    <row r="66" spans="1:4" ht="51" customHeight="1" x14ac:dyDescent="0.3">
      <c r="B66" s="17" t="s">
        <v>99</v>
      </c>
      <c r="C66" s="18">
        <v>0</v>
      </c>
      <c r="D66" s="20" t="s">
        <v>100</v>
      </c>
    </row>
    <row r="67" spans="1:4" ht="20.2" customHeight="1" x14ac:dyDescent="0.3">
      <c r="B67" s="11" t="s">
        <v>101</v>
      </c>
      <c r="C67" s="12"/>
      <c r="D67" s="13"/>
    </row>
    <row r="68" spans="1:4" ht="20.2" customHeight="1" x14ac:dyDescent="0.3">
      <c r="B68" s="14" t="s">
        <v>5</v>
      </c>
      <c r="C68" s="15"/>
      <c r="D68" s="16"/>
    </row>
    <row r="69" spans="1:4" ht="23.05" customHeight="1" x14ac:dyDescent="0.3">
      <c r="A69" s="29"/>
      <c r="B69" s="17" t="s">
        <v>102</v>
      </c>
      <c r="C69" s="18">
        <v>0</v>
      </c>
      <c r="D69" s="20" t="s">
        <v>103</v>
      </c>
    </row>
    <row r="70" spans="1:4" ht="23.05" customHeight="1" x14ac:dyDescent="0.3">
      <c r="B70" s="17" t="s">
        <v>104</v>
      </c>
      <c r="C70" s="18">
        <v>0</v>
      </c>
      <c r="D70" s="20" t="s">
        <v>105</v>
      </c>
    </row>
    <row r="71" spans="1:4" ht="35.15" customHeight="1" x14ac:dyDescent="0.3">
      <c r="B71" s="17" t="s">
        <v>106</v>
      </c>
      <c r="C71" s="18">
        <v>0</v>
      </c>
      <c r="D71" s="20" t="s">
        <v>107</v>
      </c>
    </row>
    <row r="72" spans="1:4" ht="49" customHeight="1" x14ac:dyDescent="0.3">
      <c r="B72" s="31" t="s">
        <v>108</v>
      </c>
      <c r="C72" s="32">
        <v>0</v>
      </c>
      <c r="D72" s="33" t="s">
        <v>109</v>
      </c>
    </row>
    <row r="73" spans="1:4" ht="20.2" customHeight="1" x14ac:dyDescent="0.3"/>
    <row r="74" spans="1:4" ht="20.2" customHeight="1" x14ac:dyDescent="0.3"/>
    <row r="75" spans="1:4" ht="20.2" customHeight="1" x14ac:dyDescent="0.3"/>
    <row r="76" spans="1:4" ht="20.2" customHeight="1" x14ac:dyDescent="0.3"/>
    <row r="77" spans="1:4" ht="20.2" customHeight="1" x14ac:dyDescent="0.3"/>
    <row r="78" spans="1:4" ht="20.2" customHeight="1" x14ac:dyDescent="0.3"/>
    <row r="79" spans="1:4" ht="20.2" customHeight="1" x14ac:dyDescent="0.3"/>
    <row r="80" spans="1:4" ht="20.2" customHeight="1" x14ac:dyDescent="0.3"/>
    <row r="81" ht="20.2" customHeight="1" x14ac:dyDescent="0.3"/>
    <row r="82" ht="20.2" customHeight="1" x14ac:dyDescent="0.3"/>
    <row r="83" ht="20.2" customHeight="1" x14ac:dyDescent="0.3"/>
    <row r="84" ht="20.2" customHeight="1" x14ac:dyDescent="0.3"/>
    <row r="85" ht="20.2" customHeight="1" x14ac:dyDescent="0.3"/>
    <row r="86" ht="20.2" customHeight="1" x14ac:dyDescent="0.3"/>
    <row r="87" ht="20.2" customHeight="1" x14ac:dyDescent="0.3"/>
    <row r="88" ht="20.2" customHeight="1" x14ac:dyDescent="0.3"/>
    <row r="89" ht="20.2" customHeight="1" x14ac:dyDescent="0.3"/>
    <row r="90" ht="20.2" customHeight="1" x14ac:dyDescent="0.3"/>
    <row r="91" ht="20.2" customHeight="1" x14ac:dyDescent="0.3"/>
  </sheetData>
  <pageMargins left="0.7" right="0.7" top="0.75" bottom="0.75"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5FBFA"/>
  </sheetPr>
  <dimension ref="A1:AMK95"/>
  <sheetViews>
    <sheetView showGridLines="0" zoomScale="85" zoomScaleNormal="85" workbookViewId="0">
      <pane xSplit="2" ySplit="3" topLeftCell="C4" activePane="bottomRight" state="frozen"/>
      <selection pane="topRight" activeCell="C1" sqref="C1"/>
      <selection pane="bottomLeft" activeCell="A21" sqref="A21"/>
      <selection pane="bottomRight" activeCell="B3" sqref="B3"/>
    </sheetView>
  </sheetViews>
  <sheetFormatPr baseColWidth="10" defaultColWidth="9.09765625" defaultRowHeight="14.4" zeroHeight="1" x14ac:dyDescent="0.3"/>
  <cols>
    <col min="1" max="1" width="10.8984375" style="34" customWidth="1"/>
    <col min="2" max="2" width="88.59765625" style="35" customWidth="1"/>
    <col min="3" max="3" width="19.09765625" style="36" customWidth="1"/>
    <col min="4" max="4" width="56.296875" style="37" customWidth="1"/>
    <col min="5" max="6" width="19.09765625" style="38" customWidth="1"/>
    <col min="7" max="7" width="19.09765625" style="39" customWidth="1"/>
    <col min="8" max="10" width="21" style="39" customWidth="1"/>
    <col min="11" max="11" width="10.8984375" style="34" customWidth="1"/>
    <col min="12" max="18" width="11.59765625" style="34" hidden="1"/>
    <col min="19" max="1025" width="10.8984375" style="34" hidden="1" customWidth="1"/>
  </cols>
  <sheetData>
    <row r="1" spans="2:10" ht="23.05" customHeight="1" x14ac:dyDescent="0.3"/>
    <row r="2" spans="2:10" ht="23.2" customHeight="1" x14ac:dyDescent="0.3">
      <c r="B2" s="40" t="s">
        <v>110</v>
      </c>
      <c r="F2" s="41"/>
    </row>
    <row r="3" spans="2:10" ht="43.5" customHeight="1" x14ac:dyDescent="0.3">
      <c r="B3" s="42"/>
      <c r="C3" s="43" t="s">
        <v>111</v>
      </c>
      <c r="D3" s="43" t="s">
        <v>112</v>
      </c>
      <c r="E3" s="43" t="s">
        <v>113</v>
      </c>
      <c r="F3" s="43" t="s">
        <v>114</v>
      </c>
      <c r="G3" s="43" t="s">
        <v>115</v>
      </c>
      <c r="H3" s="44" t="s">
        <v>116</v>
      </c>
      <c r="I3" s="44" t="s">
        <v>117</v>
      </c>
      <c r="J3" s="44" t="s">
        <v>118</v>
      </c>
    </row>
    <row r="4" spans="2:10" ht="17.45" customHeight="1" x14ac:dyDescent="0.3">
      <c r="B4" s="45" t="s">
        <v>4</v>
      </c>
      <c r="C4" s="46"/>
      <c r="D4" s="47"/>
      <c r="E4" s="48"/>
      <c r="F4" s="48"/>
      <c r="G4" s="46"/>
      <c r="H4" s="46"/>
      <c r="I4" s="46"/>
      <c r="J4" s="49"/>
    </row>
    <row r="5" spans="2:10" ht="17.45" customHeight="1" x14ac:dyDescent="0.3">
      <c r="B5" s="50" t="s">
        <v>119</v>
      </c>
      <c r="C5" s="51"/>
      <c r="D5" s="52"/>
      <c r="E5" s="53"/>
      <c r="F5" s="53"/>
      <c r="G5" s="51"/>
      <c r="H5" s="51"/>
      <c r="I5" s="51"/>
      <c r="J5" s="54"/>
    </row>
    <row r="6" spans="2:10" ht="34" customHeight="1" x14ac:dyDescent="0.3">
      <c r="B6" s="55" t="s">
        <v>120</v>
      </c>
      <c r="C6" s="56" t="s">
        <v>121</v>
      </c>
      <c r="D6" s="57" t="s">
        <v>122</v>
      </c>
      <c r="E6" s="58" t="s">
        <v>123</v>
      </c>
      <c r="F6" s="59" t="s">
        <v>123</v>
      </c>
      <c r="G6" s="60" t="s">
        <v>124</v>
      </c>
      <c r="H6" s="61"/>
      <c r="I6" s="62"/>
      <c r="J6" s="63"/>
    </row>
    <row r="7" spans="2:10" ht="34" customHeight="1" x14ac:dyDescent="0.3">
      <c r="B7" s="55" t="s">
        <v>125</v>
      </c>
      <c r="C7" s="56" t="s">
        <v>121</v>
      </c>
      <c r="D7" s="57" t="s">
        <v>122</v>
      </c>
      <c r="E7" s="58" t="s">
        <v>123</v>
      </c>
      <c r="F7" s="59" t="s">
        <v>123</v>
      </c>
      <c r="G7" s="60" t="s">
        <v>124</v>
      </c>
      <c r="H7" s="61"/>
      <c r="I7" s="62"/>
      <c r="J7" s="63"/>
    </row>
    <row r="8" spans="2:10" ht="34" customHeight="1" x14ac:dyDescent="0.3">
      <c r="B8" s="55" t="s">
        <v>126</v>
      </c>
      <c r="C8" s="56" t="s">
        <v>121</v>
      </c>
      <c r="D8" s="57" t="s">
        <v>122</v>
      </c>
      <c r="E8" s="58" t="s">
        <v>123</v>
      </c>
      <c r="F8" s="59" t="s">
        <v>123</v>
      </c>
      <c r="G8" s="60" t="s">
        <v>124</v>
      </c>
      <c r="H8" s="61"/>
      <c r="I8" s="62"/>
      <c r="J8" s="63"/>
    </row>
    <row r="9" spans="2:10" ht="34" customHeight="1" x14ac:dyDescent="0.3">
      <c r="B9" s="55" t="s">
        <v>127</v>
      </c>
      <c r="C9" s="56" t="s">
        <v>121</v>
      </c>
      <c r="D9" s="57" t="s">
        <v>122</v>
      </c>
      <c r="E9" s="58" t="s">
        <v>123</v>
      </c>
      <c r="F9" s="59" t="s">
        <v>123</v>
      </c>
      <c r="G9" s="60" t="s">
        <v>124</v>
      </c>
      <c r="H9" s="61"/>
      <c r="I9" s="62"/>
      <c r="J9" s="63"/>
    </row>
    <row r="10" spans="2:10" ht="34" customHeight="1" x14ac:dyDescent="0.3">
      <c r="B10" s="55" t="s">
        <v>128</v>
      </c>
      <c r="C10" s="56" t="s">
        <v>121</v>
      </c>
      <c r="D10" s="57" t="s">
        <v>122</v>
      </c>
      <c r="E10" s="58" t="s">
        <v>123</v>
      </c>
      <c r="F10" s="59" t="s">
        <v>123</v>
      </c>
      <c r="G10" s="60" t="s">
        <v>124</v>
      </c>
      <c r="H10" s="61"/>
      <c r="I10" s="62"/>
      <c r="J10" s="63"/>
    </row>
    <row r="11" spans="2:10" ht="34" customHeight="1" x14ac:dyDescent="0.3">
      <c r="B11" s="55" t="s">
        <v>129</v>
      </c>
      <c r="C11" s="56" t="s">
        <v>121</v>
      </c>
      <c r="D11" s="57" t="s">
        <v>122</v>
      </c>
      <c r="E11" s="58" t="s">
        <v>123</v>
      </c>
      <c r="F11" s="59" t="s">
        <v>123</v>
      </c>
      <c r="G11" s="60" t="s">
        <v>124</v>
      </c>
      <c r="H11" s="61"/>
      <c r="I11" s="62"/>
      <c r="J11" s="63"/>
    </row>
    <row r="12" spans="2:10" ht="34" customHeight="1" x14ac:dyDescent="0.3">
      <c r="B12" s="55" t="s">
        <v>130</v>
      </c>
      <c r="C12" s="56" t="s">
        <v>121</v>
      </c>
      <c r="D12" s="57" t="s">
        <v>122</v>
      </c>
      <c r="E12" s="58" t="s">
        <v>123</v>
      </c>
      <c r="F12" s="59" t="s">
        <v>123</v>
      </c>
      <c r="G12" s="60" t="s">
        <v>124</v>
      </c>
      <c r="H12" s="61"/>
      <c r="I12" s="62"/>
      <c r="J12" s="63"/>
    </row>
    <row r="13" spans="2:10" ht="34" customHeight="1" x14ac:dyDescent="0.3">
      <c r="B13" s="55" t="s">
        <v>131</v>
      </c>
      <c r="C13" s="56" t="s">
        <v>121</v>
      </c>
      <c r="D13" s="57" t="s">
        <v>122</v>
      </c>
      <c r="E13" s="58" t="s">
        <v>123</v>
      </c>
      <c r="F13" s="59" t="s">
        <v>123</v>
      </c>
      <c r="G13" s="60" t="s">
        <v>124</v>
      </c>
      <c r="H13" s="61"/>
      <c r="I13" s="62"/>
      <c r="J13" s="63"/>
    </row>
    <row r="14" spans="2:10" ht="17.45" customHeight="1" x14ac:dyDescent="0.3">
      <c r="B14" s="50" t="s">
        <v>132</v>
      </c>
      <c r="C14" s="51"/>
      <c r="D14" s="52"/>
      <c r="E14" s="53"/>
      <c r="F14" s="53"/>
      <c r="G14" s="51"/>
      <c r="H14" s="51"/>
      <c r="I14" s="51"/>
      <c r="J14" s="54"/>
    </row>
    <row r="15" spans="2:10" ht="34.6" customHeight="1" x14ac:dyDescent="0.3">
      <c r="B15" s="64" t="s">
        <v>133</v>
      </c>
      <c r="C15" s="56" t="s">
        <v>121</v>
      </c>
      <c r="D15" s="57" t="s">
        <v>122</v>
      </c>
      <c r="E15" s="59" t="s">
        <v>123</v>
      </c>
      <c r="F15" s="59" t="s">
        <v>123</v>
      </c>
      <c r="G15" s="60" t="s">
        <v>124</v>
      </c>
      <c r="H15" s="61"/>
      <c r="I15" s="62"/>
      <c r="J15" s="63"/>
    </row>
    <row r="16" spans="2:10" ht="17.45" customHeight="1" x14ac:dyDescent="0.3">
      <c r="B16" s="50" t="s">
        <v>5</v>
      </c>
      <c r="C16" s="51"/>
      <c r="D16" s="52"/>
      <c r="E16" s="53"/>
      <c r="F16" s="53"/>
      <c r="G16" s="51"/>
      <c r="H16" s="51"/>
      <c r="I16" s="51"/>
      <c r="J16" s="54"/>
    </row>
    <row r="17" spans="2:10" ht="63.65" customHeight="1" x14ac:dyDescent="0.3">
      <c r="B17" s="65" t="s">
        <v>134</v>
      </c>
      <c r="C17" s="56" t="s">
        <v>121</v>
      </c>
      <c r="D17" s="66" t="s">
        <v>135</v>
      </c>
      <c r="E17" s="59">
        <f>'1. Repository'!C10</f>
        <v>0</v>
      </c>
      <c r="F17" s="59">
        <f>'1. Repository'!C11</f>
        <v>0</v>
      </c>
      <c r="G17" s="67" t="str">
        <f>IFERROR(E17/F17,"0")</f>
        <v>0</v>
      </c>
      <c r="H17" s="61"/>
      <c r="I17" s="62"/>
      <c r="J17" s="63"/>
    </row>
    <row r="18" spans="2:10" ht="80.099999999999994" customHeight="1" x14ac:dyDescent="0.3">
      <c r="B18" s="65" t="s">
        <v>136</v>
      </c>
      <c r="C18" s="56" t="s">
        <v>121</v>
      </c>
      <c r="D18" s="66" t="s">
        <v>137</v>
      </c>
      <c r="E18" s="59">
        <f>'1. Repository'!C6</f>
        <v>0</v>
      </c>
      <c r="F18" s="59">
        <f>'1. Repository'!$C$10</f>
        <v>0</v>
      </c>
      <c r="G18" s="67" t="str">
        <f>IFERROR(E18/F18,"0")</f>
        <v>0</v>
      </c>
      <c r="H18" s="61"/>
      <c r="I18" s="62"/>
      <c r="J18" s="63"/>
    </row>
    <row r="19" spans="2:10" ht="80.099999999999994" customHeight="1" x14ac:dyDescent="0.3">
      <c r="B19" s="65" t="s">
        <v>138</v>
      </c>
      <c r="C19" s="56" t="s">
        <v>121</v>
      </c>
      <c r="D19" s="66" t="s">
        <v>139</v>
      </c>
      <c r="E19" s="59">
        <f>'1. Repository'!C7</f>
        <v>0</v>
      </c>
      <c r="F19" s="59">
        <f>'1. Repository'!$C$10</f>
        <v>0</v>
      </c>
      <c r="G19" s="67" t="str">
        <f>IFERROR(E19/F19,"0")</f>
        <v>0</v>
      </c>
      <c r="H19" s="61"/>
      <c r="I19" s="62"/>
      <c r="J19" s="63"/>
    </row>
    <row r="20" spans="2:10" ht="80.099999999999994" customHeight="1" x14ac:dyDescent="0.3">
      <c r="B20" s="64" t="s">
        <v>140</v>
      </c>
      <c r="C20" s="56" t="s">
        <v>121</v>
      </c>
      <c r="D20" s="66" t="s">
        <v>141</v>
      </c>
      <c r="E20" s="59">
        <f>'1. Repository'!C8</f>
        <v>0</v>
      </c>
      <c r="F20" s="59">
        <f>'1. Repository'!$C$10</f>
        <v>0</v>
      </c>
      <c r="G20" s="67" t="str">
        <f>IFERROR(E20/F20,"0")</f>
        <v>0</v>
      </c>
      <c r="H20" s="61"/>
      <c r="I20" s="62"/>
      <c r="J20" s="63"/>
    </row>
    <row r="21" spans="2:10" ht="80.099999999999994" customHeight="1" x14ac:dyDescent="0.3">
      <c r="B21" s="64" t="s">
        <v>142</v>
      </c>
      <c r="C21" s="56" t="s">
        <v>121</v>
      </c>
      <c r="D21" s="66" t="s">
        <v>143</v>
      </c>
      <c r="E21" s="59">
        <f>'1. Repository'!C9</f>
        <v>0</v>
      </c>
      <c r="F21" s="59">
        <f>'1. Repository'!$C$10</f>
        <v>0</v>
      </c>
      <c r="G21" s="67" t="str">
        <f>IFERROR(E21/F21,"0")</f>
        <v>0</v>
      </c>
      <c r="H21" s="61"/>
      <c r="I21" s="62"/>
      <c r="J21" s="63"/>
    </row>
    <row r="22" spans="2:10" ht="17.45" customHeight="1" x14ac:dyDescent="0.3">
      <c r="B22" s="50" t="s">
        <v>144</v>
      </c>
      <c r="C22" s="51"/>
      <c r="D22" s="52"/>
      <c r="E22" s="53"/>
      <c r="F22" s="53"/>
      <c r="G22" s="51"/>
      <c r="H22" s="51"/>
      <c r="I22" s="51"/>
      <c r="J22" s="54"/>
    </row>
    <row r="23" spans="2:10" ht="34" customHeight="1" x14ac:dyDescent="0.3">
      <c r="B23" s="64" t="s">
        <v>145</v>
      </c>
      <c r="C23" s="56" t="s">
        <v>121</v>
      </c>
      <c r="D23" s="57" t="s">
        <v>122</v>
      </c>
      <c r="E23" s="59" t="s">
        <v>123</v>
      </c>
      <c r="F23" s="59" t="s">
        <v>123</v>
      </c>
      <c r="G23" s="60" t="s">
        <v>124</v>
      </c>
      <c r="H23" s="61"/>
      <c r="I23" s="62"/>
      <c r="J23" s="63"/>
    </row>
    <row r="24" spans="2:10" ht="34" customHeight="1" x14ac:dyDescent="0.3">
      <c r="B24" s="64" t="s">
        <v>146</v>
      </c>
      <c r="C24" s="56" t="s">
        <v>121</v>
      </c>
      <c r="D24" s="57" t="s">
        <v>122</v>
      </c>
      <c r="E24" s="59" t="s">
        <v>123</v>
      </c>
      <c r="F24" s="59" t="s">
        <v>123</v>
      </c>
      <c r="G24" s="60" t="s">
        <v>124</v>
      </c>
      <c r="H24" s="61"/>
      <c r="I24" s="62"/>
      <c r="J24" s="63"/>
    </row>
    <row r="25" spans="2:10" ht="17.45" customHeight="1" x14ac:dyDescent="0.3">
      <c r="B25" s="50" t="s">
        <v>18</v>
      </c>
      <c r="C25" s="51"/>
      <c r="D25" s="52"/>
      <c r="E25" s="53"/>
      <c r="F25" s="53"/>
      <c r="G25" s="51"/>
      <c r="H25" s="51"/>
      <c r="I25" s="51"/>
      <c r="J25" s="54"/>
    </row>
    <row r="26" spans="2:10" ht="47.25" customHeight="1" x14ac:dyDescent="0.3">
      <c r="B26" s="64" t="s">
        <v>147</v>
      </c>
      <c r="C26" s="56" t="s">
        <v>121</v>
      </c>
      <c r="D26" s="66" t="s">
        <v>148</v>
      </c>
      <c r="E26" s="59">
        <f>'1. Repository'!C13</f>
        <v>0</v>
      </c>
      <c r="F26" s="59" t="s">
        <v>123</v>
      </c>
      <c r="G26" s="68">
        <f>E26</f>
        <v>0</v>
      </c>
      <c r="H26" s="61"/>
      <c r="I26" s="62"/>
      <c r="J26" s="63"/>
    </row>
    <row r="27" spans="2:10" ht="17.45" customHeight="1" x14ac:dyDescent="0.3">
      <c r="B27" s="50" t="s">
        <v>21</v>
      </c>
      <c r="C27" s="51"/>
      <c r="D27" s="52"/>
      <c r="E27" s="53"/>
      <c r="F27" s="53"/>
      <c r="G27" s="51"/>
      <c r="H27" s="51"/>
      <c r="I27" s="51"/>
      <c r="J27" s="54"/>
    </row>
    <row r="28" spans="2:10" ht="74.3" customHeight="1" x14ac:dyDescent="0.3">
      <c r="B28" s="65" t="s">
        <v>149</v>
      </c>
      <c r="C28" s="61"/>
      <c r="D28" s="69" t="s">
        <v>150</v>
      </c>
      <c r="E28" s="59">
        <f>'1. Repository'!C15</f>
        <v>0</v>
      </c>
      <c r="F28" s="59">
        <f>'1. Repository'!C16</f>
        <v>0</v>
      </c>
      <c r="G28" s="67" t="str">
        <f>IFERROR(E28/F28,"0")</f>
        <v>0</v>
      </c>
      <c r="H28" s="61"/>
      <c r="I28" s="62"/>
      <c r="J28" s="63"/>
    </row>
    <row r="29" spans="2:10" ht="17.45" customHeight="1" x14ac:dyDescent="0.3">
      <c r="B29" s="50" t="s">
        <v>151</v>
      </c>
      <c r="C29" s="51"/>
      <c r="D29" s="52"/>
      <c r="E29" s="53"/>
      <c r="F29" s="53"/>
      <c r="G29" s="51"/>
      <c r="H29" s="51"/>
      <c r="I29" s="51"/>
      <c r="J29" s="54"/>
    </row>
    <row r="30" spans="2:10" ht="57.75" customHeight="1" x14ac:dyDescent="0.3">
      <c r="B30" s="64" t="s">
        <v>152</v>
      </c>
      <c r="C30" s="56" t="s">
        <v>121</v>
      </c>
      <c r="D30" s="66" t="s">
        <v>153</v>
      </c>
      <c r="E30" s="59">
        <f>'1. Repository'!C18</f>
        <v>0</v>
      </c>
      <c r="F30" s="59">
        <f>'1. Repository'!C19</f>
        <v>0</v>
      </c>
      <c r="G30" s="67" t="str">
        <f>IFERROR(E30/F30,"0")</f>
        <v>0</v>
      </c>
      <c r="H30" s="61"/>
      <c r="I30" s="62"/>
      <c r="J30" s="63"/>
    </row>
    <row r="31" spans="2:10" ht="57.05" customHeight="1" x14ac:dyDescent="0.3">
      <c r="B31" s="64" t="s">
        <v>154</v>
      </c>
      <c r="C31" s="61"/>
      <c r="D31" s="66" t="s">
        <v>155</v>
      </c>
      <c r="E31" s="59">
        <f>'1. Repository'!C18</f>
        <v>0</v>
      </c>
      <c r="F31" s="59">
        <f>'1. Repository'!C10</f>
        <v>0</v>
      </c>
      <c r="G31" s="70" t="str">
        <f>IFERROR(E31/F31,"0")</f>
        <v>0</v>
      </c>
      <c r="H31" s="61"/>
      <c r="I31" s="62"/>
      <c r="J31" s="63"/>
    </row>
    <row r="32" spans="2:10" ht="46.55" customHeight="1" x14ac:dyDescent="0.3">
      <c r="B32" s="64" t="s">
        <v>156</v>
      </c>
      <c r="C32" s="61"/>
      <c r="D32" s="57" t="s">
        <v>122</v>
      </c>
      <c r="E32" s="59" t="s">
        <v>123</v>
      </c>
      <c r="F32" s="59" t="s">
        <v>123</v>
      </c>
      <c r="G32" s="60" t="s">
        <v>124</v>
      </c>
      <c r="H32" s="61"/>
      <c r="I32" s="62"/>
      <c r="J32" s="63"/>
    </row>
    <row r="33" spans="2:10" ht="17.45" customHeight="1" x14ac:dyDescent="0.3">
      <c r="B33" s="45" t="s">
        <v>31</v>
      </c>
      <c r="C33" s="46"/>
      <c r="D33" s="47"/>
      <c r="E33" s="48"/>
      <c r="F33" s="48"/>
      <c r="G33" s="46"/>
      <c r="H33" s="46"/>
      <c r="I33" s="46"/>
      <c r="J33" s="49"/>
    </row>
    <row r="34" spans="2:10" ht="17.45" customHeight="1" x14ac:dyDescent="0.3">
      <c r="B34" s="50" t="s">
        <v>5</v>
      </c>
      <c r="C34" s="51"/>
      <c r="D34" s="52"/>
      <c r="E34" s="53"/>
      <c r="F34" s="53"/>
      <c r="G34" s="51"/>
      <c r="H34" s="51"/>
      <c r="I34" s="51"/>
      <c r="J34" s="54"/>
    </row>
    <row r="35" spans="2:10" ht="84.85" customHeight="1" x14ac:dyDescent="0.3">
      <c r="B35" s="64" t="s">
        <v>157</v>
      </c>
      <c r="C35" s="56" t="s">
        <v>121</v>
      </c>
      <c r="D35" s="66" t="s">
        <v>158</v>
      </c>
      <c r="E35" s="59">
        <f>'1. Repository'!C6</f>
        <v>0</v>
      </c>
      <c r="F35" s="59">
        <f>'1. Repository'!C11</f>
        <v>0</v>
      </c>
      <c r="G35" s="67" t="str">
        <f t="shared" ref="G35:G41" si="0">IFERROR(E35/F35,"0")</f>
        <v>0</v>
      </c>
      <c r="H35" s="61"/>
      <c r="I35" s="62"/>
      <c r="J35" s="63"/>
    </row>
    <row r="36" spans="2:10" ht="79.5" customHeight="1" x14ac:dyDescent="0.3">
      <c r="B36" s="64" t="s">
        <v>159</v>
      </c>
      <c r="C36" s="61"/>
      <c r="D36" s="66" t="s">
        <v>160</v>
      </c>
      <c r="E36" s="59">
        <f>'1. Repository'!C22</f>
        <v>0</v>
      </c>
      <c r="F36" s="59">
        <f>'1. Repository'!C11</f>
        <v>0</v>
      </c>
      <c r="G36" s="67" t="str">
        <f t="shared" si="0"/>
        <v>0</v>
      </c>
      <c r="H36" s="61"/>
      <c r="I36" s="62"/>
      <c r="J36" s="63"/>
    </row>
    <row r="37" spans="2:10" ht="75.75" customHeight="1" x14ac:dyDescent="0.3">
      <c r="B37" s="64" t="s">
        <v>161</v>
      </c>
      <c r="C37" s="61"/>
      <c r="D37" s="66" t="s">
        <v>162</v>
      </c>
      <c r="E37" s="59">
        <f>'1. Repository'!C23</f>
        <v>0</v>
      </c>
      <c r="F37" s="59">
        <f>'1. Repository'!C11</f>
        <v>0</v>
      </c>
      <c r="G37" s="67" t="str">
        <f t="shared" si="0"/>
        <v>0</v>
      </c>
      <c r="H37" s="61"/>
      <c r="I37" s="62"/>
      <c r="J37" s="63"/>
    </row>
    <row r="38" spans="2:10" ht="72" customHeight="1" x14ac:dyDescent="0.3">
      <c r="B38" s="64" t="s">
        <v>163</v>
      </c>
      <c r="C38" s="56" t="s">
        <v>121</v>
      </c>
      <c r="D38" s="66" t="s">
        <v>164</v>
      </c>
      <c r="E38" s="59">
        <f>'1. Repository'!C24</f>
        <v>0</v>
      </c>
      <c r="F38" s="59">
        <f>'1. Repository'!C25</f>
        <v>0</v>
      </c>
      <c r="G38" s="67" t="str">
        <f t="shared" si="0"/>
        <v>0</v>
      </c>
      <c r="H38" s="61"/>
      <c r="I38" s="62"/>
      <c r="J38" s="63"/>
    </row>
    <row r="39" spans="2:10" ht="63.1" customHeight="1" x14ac:dyDescent="0.3">
      <c r="B39" s="64" t="s">
        <v>165</v>
      </c>
      <c r="C39" s="56" t="s">
        <v>121</v>
      </c>
      <c r="D39" s="66" t="s">
        <v>166</v>
      </c>
      <c r="E39" s="59">
        <f>'1. Repository'!C26</f>
        <v>0</v>
      </c>
      <c r="F39" s="59">
        <f>'1. Repository'!C24</f>
        <v>0</v>
      </c>
      <c r="G39" s="67" t="str">
        <f t="shared" si="0"/>
        <v>0</v>
      </c>
      <c r="H39" s="61"/>
      <c r="I39" s="62"/>
      <c r="J39" s="63"/>
    </row>
    <row r="40" spans="2:10" ht="78.05" customHeight="1" x14ac:dyDescent="0.3">
      <c r="B40" s="64" t="s">
        <v>167</v>
      </c>
      <c r="C40" s="61"/>
      <c r="D40" s="66" t="s">
        <v>168</v>
      </c>
      <c r="E40" s="59">
        <f>'1. Repository'!C26</f>
        <v>0</v>
      </c>
      <c r="F40" s="59">
        <f>'1. Repository'!C6</f>
        <v>0</v>
      </c>
      <c r="G40" s="68" t="str">
        <f t="shared" si="0"/>
        <v>0</v>
      </c>
      <c r="H40" s="61"/>
      <c r="I40" s="62"/>
      <c r="J40" s="63"/>
    </row>
    <row r="41" spans="2:10" ht="78.05" customHeight="1" x14ac:dyDescent="0.3">
      <c r="B41" s="65" t="s">
        <v>169</v>
      </c>
      <c r="C41" s="56" t="s">
        <v>121</v>
      </c>
      <c r="D41" s="66" t="s">
        <v>170</v>
      </c>
      <c r="E41" s="59">
        <f>'1. Repository'!C27</f>
        <v>0</v>
      </c>
      <c r="F41" s="59">
        <f>'1. Repository'!C28</f>
        <v>0</v>
      </c>
      <c r="G41" s="67" t="str">
        <f t="shared" si="0"/>
        <v>0</v>
      </c>
      <c r="H41" s="61"/>
      <c r="I41" s="62"/>
      <c r="J41" s="63"/>
    </row>
    <row r="42" spans="2:10" ht="17.45" customHeight="1" x14ac:dyDescent="0.3">
      <c r="B42" s="50" t="s">
        <v>45</v>
      </c>
      <c r="C42" s="51"/>
      <c r="D42" s="52"/>
      <c r="E42" s="53"/>
      <c r="F42" s="53"/>
      <c r="G42" s="51"/>
      <c r="H42" s="51"/>
      <c r="I42" s="51"/>
      <c r="J42" s="54"/>
    </row>
    <row r="43" spans="2:10" ht="60.8" customHeight="1" x14ac:dyDescent="0.3">
      <c r="B43" s="64" t="s">
        <v>171</v>
      </c>
      <c r="C43" s="56" t="s">
        <v>121</v>
      </c>
      <c r="D43" s="66" t="s">
        <v>172</v>
      </c>
      <c r="E43" s="59">
        <f>'1. Repository'!C30</f>
        <v>0</v>
      </c>
      <c r="F43" s="59" t="s">
        <v>123</v>
      </c>
      <c r="G43" s="68">
        <f>E43</f>
        <v>0</v>
      </c>
      <c r="H43" s="61"/>
      <c r="I43" s="62"/>
      <c r="J43" s="63"/>
    </row>
    <row r="44" spans="2:10" ht="78.05" customHeight="1" x14ac:dyDescent="0.3">
      <c r="B44" s="64" t="s">
        <v>173</v>
      </c>
      <c r="C44" s="61"/>
      <c r="D44" s="66" t="s">
        <v>174</v>
      </c>
      <c r="E44" s="59">
        <f>'1. Repository'!C31</f>
        <v>0</v>
      </c>
      <c r="F44" s="59" t="s">
        <v>123</v>
      </c>
      <c r="G44" s="68">
        <f>E44</f>
        <v>0</v>
      </c>
      <c r="H44" s="61"/>
      <c r="I44" s="62"/>
      <c r="J44" s="63"/>
    </row>
    <row r="45" spans="2:10" ht="59.2" customHeight="1" x14ac:dyDescent="0.3">
      <c r="B45" s="64" t="s">
        <v>175</v>
      </c>
      <c r="C45" s="61"/>
      <c r="D45" s="66" t="s">
        <v>176</v>
      </c>
      <c r="E45" s="59">
        <f>'1. Repository'!C32</f>
        <v>0</v>
      </c>
      <c r="F45" s="59" t="s">
        <v>123</v>
      </c>
      <c r="G45" s="68">
        <f>E45</f>
        <v>0</v>
      </c>
      <c r="H45" s="61"/>
      <c r="I45" s="62"/>
      <c r="J45" s="63"/>
    </row>
    <row r="46" spans="2:10" ht="53.3" customHeight="1" x14ac:dyDescent="0.3">
      <c r="B46" s="64" t="s">
        <v>177</v>
      </c>
      <c r="C46" s="61"/>
      <c r="D46" s="66" t="s">
        <v>178</v>
      </c>
      <c r="E46" s="59">
        <f>'1. Repository'!C33</f>
        <v>0</v>
      </c>
      <c r="F46" s="59" t="s">
        <v>123</v>
      </c>
      <c r="G46" s="68">
        <f>E46</f>
        <v>0</v>
      </c>
      <c r="H46" s="61"/>
      <c r="I46" s="62"/>
      <c r="J46" s="63"/>
    </row>
    <row r="47" spans="2:10" ht="17.45" customHeight="1" x14ac:dyDescent="0.3">
      <c r="B47" s="50" t="s">
        <v>54</v>
      </c>
      <c r="C47" s="51"/>
      <c r="D47" s="52"/>
      <c r="E47" s="53"/>
      <c r="F47" s="53"/>
      <c r="G47" s="51"/>
      <c r="H47" s="51"/>
      <c r="I47" s="51"/>
      <c r="J47" s="54"/>
    </row>
    <row r="48" spans="2:10" ht="57.6" x14ac:dyDescent="0.3">
      <c r="B48" s="64" t="s">
        <v>179</v>
      </c>
      <c r="C48" s="56" t="s">
        <v>121</v>
      </c>
      <c r="D48" s="66" t="s">
        <v>180</v>
      </c>
      <c r="E48" s="59">
        <f>'1. Repository'!C35</f>
        <v>0</v>
      </c>
      <c r="F48" s="59">
        <f>'1. Repository'!C6</f>
        <v>0</v>
      </c>
      <c r="G48" s="67" t="e">
        <f>E48/F48</f>
        <v>#DIV/0!</v>
      </c>
      <c r="H48" s="61"/>
      <c r="I48" s="62"/>
      <c r="J48" s="63"/>
    </row>
    <row r="49" spans="2:10" ht="17.45" customHeight="1" x14ac:dyDescent="0.3">
      <c r="B49" s="45" t="s">
        <v>57</v>
      </c>
      <c r="C49" s="46"/>
      <c r="D49" s="47"/>
      <c r="E49" s="48"/>
      <c r="F49" s="48"/>
      <c r="G49" s="46"/>
      <c r="H49" s="46"/>
      <c r="I49" s="46"/>
      <c r="J49" s="49"/>
    </row>
    <row r="50" spans="2:10" ht="17.45" customHeight="1" x14ac:dyDescent="0.3">
      <c r="B50" s="50" t="s">
        <v>5</v>
      </c>
      <c r="C50" s="51"/>
      <c r="D50" s="52"/>
      <c r="E50" s="53"/>
      <c r="F50" s="53"/>
      <c r="G50" s="51"/>
      <c r="H50" s="51"/>
      <c r="I50" s="51"/>
      <c r="J50" s="54"/>
    </row>
    <row r="51" spans="2:10" ht="43.2" x14ac:dyDescent="0.3">
      <c r="B51" s="64" t="s">
        <v>181</v>
      </c>
      <c r="C51" s="56" t="s">
        <v>121</v>
      </c>
      <c r="D51" s="66" t="s">
        <v>182</v>
      </c>
      <c r="E51" s="59">
        <f>'1. Repository'!C7</f>
        <v>0</v>
      </c>
      <c r="F51" s="59">
        <f>'1. Repository'!C38</f>
        <v>0</v>
      </c>
      <c r="G51" s="67" t="str">
        <f t="shared" ref="G51:G56" si="1">IFERROR(E51/F51,"0")</f>
        <v>0</v>
      </c>
      <c r="H51" s="61"/>
      <c r="I51" s="62"/>
      <c r="J51" s="63"/>
    </row>
    <row r="52" spans="2:10" ht="43.2" x14ac:dyDescent="0.3">
      <c r="B52" s="64" t="s">
        <v>183</v>
      </c>
      <c r="C52" s="61"/>
      <c r="D52" s="66" t="s">
        <v>184</v>
      </c>
      <c r="E52" s="59">
        <f>'1. Repository'!C7</f>
        <v>0</v>
      </c>
      <c r="F52" s="59">
        <f>'1. Repository'!C10</f>
        <v>0</v>
      </c>
      <c r="G52" s="67" t="str">
        <f t="shared" si="1"/>
        <v>0</v>
      </c>
      <c r="H52" s="61"/>
      <c r="I52" s="62"/>
      <c r="J52" s="63"/>
    </row>
    <row r="53" spans="2:10" ht="43.2" x14ac:dyDescent="0.3">
      <c r="B53" s="64" t="s">
        <v>185</v>
      </c>
      <c r="C53" s="56" t="s">
        <v>121</v>
      </c>
      <c r="D53" s="66" t="s">
        <v>186</v>
      </c>
      <c r="E53" s="59">
        <f>'1. Repository'!C39</f>
        <v>0</v>
      </c>
      <c r="F53" s="59">
        <f>'1. Repository'!C25</f>
        <v>0</v>
      </c>
      <c r="G53" s="67" t="str">
        <f t="shared" si="1"/>
        <v>0</v>
      </c>
      <c r="H53" s="61"/>
      <c r="I53" s="62"/>
      <c r="J53" s="63"/>
    </row>
    <row r="54" spans="2:10" ht="43.2" x14ac:dyDescent="0.3">
      <c r="B54" s="64" t="s">
        <v>187</v>
      </c>
      <c r="C54" s="56" t="s">
        <v>121</v>
      </c>
      <c r="D54" s="66" t="s">
        <v>188</v>
      </c>
      <c r="E54" s="59">
        <f>'1. Repository'!C40</f>
        <v>0</v>
      </c>
      <c r="F54" s="59">
        <f>'1. Repository'!C39</f>
        <v>0</v>
      </c>
      <c r="G54" s="67" t="str">
        <f t="shared" si="1"/>
        <v>0</v>
      </c>
      <c r="H54" s="61"/>
      <c r="I54" s="62"/>
      <c r="J54" s="63"/>
    </row>
    <row r="55" spans="2:10" ht="43.2" x14ac:dyDescent="0.3">
      <c r="B55" s="64" t="s">
        <v>189</v>
      </c>
      <c r="C55" s="61"/>
      <c r="D55" s="66" t="s">
        <v>190</v>
      </c>
      <c r="E55" s="59">
        <f>'1. Repository'!C40</f>
        <v>0</v>
      </c>
      <c r="F55" s="59">
        <f>'1. Repository'!C7</f>
        <v>0</v>
      </c>
      <c r="G55" s="68" t="str">
        <f t="shared" si="1"/>
        <v>0</v>
      </c>
      <c r="H55" s="61"/>
      <c r="I55" s="62"/>
      <c r="J55" s="63"/>
    </row>
    <row r="56" spans="2:10" ht="43.2" x14ac:dyDescent="0.3">
      <c r="B56" s="64" t="s">
        <v>191</v>
      </c>
      <c r="C56" s="61"/>
      <c r="D56" s="66" t="s">
        <v>192</v>
      </c>
      <c r="E56" s="59">
        <f>'1. Repository'!C40</f>
        <v>0</v>
      </c>
      <c r="F56" s="59">
        <f>'1. Repository'!C51</f>
        <v>0</v>
      </c>
      <c r="G56" s="71" t="str">
        <f t="shared" si="1"/>
        <v>0</v>
      </c>
      <c r="H56" s="61"/>
      <c r="I56" s="62"/>
      <c r="J56" s="63"/>
    </row>
    <row r="57" spans="2:10" ht="17.45" customHeight="1" x14ac:dyDescent="0.3">
      <c r="B57" s="50" t="s">
        <v>79</v>
      </c>
      <c r="C57" s="51"/>
      <c r="D57" s="52"/>
      <c r="E57" s="53"/>
      <c r="F57" s="53"/>
      <c r="G57" s="51"/>
      <c r="H57" s="51"/>
      <c r="I57" s="51"/>
      <c r="J57" s="54"/>
    </row>
    <row r="58" spans="2:10" ht="43.2" x14ac:dyDescent="0.3">
      <c r="B58" s="64" t="s">
        <v>193</v>
      </c>
      <c r="C58" s="56" t="s">
        <v>121</v>
      </c>
      <c r="D58" s="66" t="s">
        <v>194</v>
      </c>
      <c r="E58" s="59">
        <f>'1. Repository'!C53</f>
        <v>0</v>
      </c>
      <c r="F58" s="59">
        <f>'1. Repository'!C54</f>
        <v>0</v>
      </c>
      <c r="G58" s="67" t="str">
        <f t="shared" ref="G58:G70" si="2">IFERROR(E58/F58,"0")</f>
        <v>0</v>
      </c>
      <c r="H58" s="61"/>
      <c r="I58" s="62"/>
      <c r="J58" s="63"/>
    </row>
    <row r="59" spans="2:10" ht="43.2" x14ac:dyDescent="0.3">
      <c r="B59" s="64" t="s">
        <v>195</v>
      </c>
      <c r="C59" s="56" t="s">
        <v>121</v>
      </c>
      <c r="D59" s="66" t="s">
        <v>196</v>
      </c>
      <c r="E59" s="59">
        <f>'1. Repository'!C55</f>
        <v>0</v>
      </c>
      <c r="F59" s="59">
        <f>'1. Repository'!C53</f>
        <v>0</v>
      </c>
      <c r="G59" s="67" t="str">
        <f t="shared" si="2"/>
        <v>0</v>
      </c>
      <c r="H59" s="61"/>
      <c r="I59" s="62"/>
      <c r="J59" s="63"/>
    </row>
    <row r="60" spans="2:10" ht="53.45" customHeight="1" x14ac:dyDescent="0.3">
      <c r="B60" s="64" t="s">
        <v>197</v>
      </c>
      <c r="C60" s="61"/>
      <c r="D60" s="66" t="s">
        <v>198</v>
      </c>
      <c r="E60" s="59">
        <f>'1. Repository'!C41</f>
        <v>0</v>
      </c>
      <c r="F60" s="59">
        <f>'1. Repository'!$C$51</f>
        <v>0</v>
      </c>
      <c r="G60" s="67" t="str">
        <f t="shared" si="2"/>
        <v>0</v>
      </c>
      <c r="H60" s="61"/>
      <c r="I60" s="62"/>
      <c r="J60" s="63"/>
    </row>
    <row r="61" spans="2:10" ht="74.3" customHeight="1" x14ac:dyDescent="0.3">
      <c r="B61" s="64" t="s">
        <v>199</v>
      </c>
      <c r="C61" s="61"/>
      <c r="D61" s="66" t="s">
        <v>200</v>
      </c>
      <c r="E61" s="59">
        <f>'1. Repository'!C42</f>
        <v>0</v>
      </c>
      <c r="F61" s="59">
        <f>'1. Repository'!$C$51</f>
        <v>0</v>
      </c>
      <c r="G61" s="67" t="str">
        <f t="shared" si="2"/>
        <v>0</v>
      </c>
      <c r="H61" s="61"/>
      <c r="I61" s="62"/>
      <c r="J61" s="63"/>
    </row>
    <row r="62" spans="2:10" ht="65.25" customHeight="1" x14ac:dyDescent="0.3">
      <c r="B62" s="64" t="s">
        <v>201</v>
      </c>
      <c r="C62" s="61"/>
      <c r="D62" s="66" t="s">
        <v>202</v>
      </c>
      <c r="E62" s="59">
        <f>'1. Repository'!C43</f>
        <v>0</v>
      </c>
      <c r="F62" s="59">
        <f>'1. Repository'!$C$51</f>
        <v>0</v>
      </c>
      <c r="G62" s="67" t="str">
        <f t="shared" si="2"/>
        <v>0</v>
      </c>
      <c r="H62" s="61"/>
      <c r="I62" s="62"/>
      <c r="J62" s="63"/>
    </row>
    <row r="63" spans="2:10" ht="53.45" customHeight="1" x14ac:dyDescent="0.3">
      <c r="B63" s="64" t="s">
        <v>203</v>
      </c>
      <c r="C63" s="61"/>
      <c r="D63" s="66" t="s">
        <v>204</v>
      </c>
      <c r="E63" s="59">
        <f>'1. Repository'!C45</f>
        <v>0</v>
      </c>
      <c r="F63" s="59">
        <f>'1. Repository'!$C$51</f>
        <v>0</v>
      </c>
      <c r="G63" s="67" t="str">
        <f t="shared" si="2"/>
        <v>0</v>
      </c>
      <c r="H63" s="61"/>
      <c r="I63" s="62"/>
      <c r="J63" s="63"/>
    </row>
    <row r="64" spans="2:10" ht="72.75" customHeight="1" x14ac:dyDescent="0.3">
      <c r="B64" s="64" t="s">
        <v>205</v>
      </c>
      <c r="C64" s="61"/>
      <c r="D64" s="66" t="s">
        <v>206</v>
      </c>
      <c r="E64" s="59">
        <f>'1. Repository'!C44</f>
        <v>0</v>
      </c>
      <c r="F64" s="59">
        <f>'1. Repository'!$C$51</f>
        <v>0</v>
      </c>
      <c r="G64" s="67" t="str">
        <f t="shared" si="2"/>
        <v>0</v>
      </c>
      <c r="H64" s="61"/>
      <c r="I64" s="62"/>
      <c r="J64" s="63"/>
    </row>
    <row r="65" spans="2:10" ht="70.599999999999994" customHeight="1" x14ac:dyDescent="0.3">
      <c r="B65" s="64" t="s">
        <v>207</v>
      </c>
      <c r="C65" s="61"/>
      <c r="D65" s="66" t="s">
        <v>208</v>
      </c>
      <c r="E65" s="59">
        <f>'1. Repository'!C46</f>
        <v>0</v>
      </c>
      <c r="F65" s="59">
        <f>'1. Repository'!$C$51</f>
        <v>0</v>
      </c>
      <c r="G65" s="67" t="str">
        <f t="shared" si="2"/>
        <v>0</v>
      </c>
      <c r="H65" s="61"/>
      <c r="I65" s="62"/>
      <c r="J65" s="63"/>
    </row>
    <row r="66" spans="2:10" ht="53.45" customHeight="1" x14ac:dyDescent="0.3">
      <c r="B66" s="64" t="str">
        <f>CONCATENATE("Indicator 39.7: ",'1. Repository'!B47," compared to overall RDIDDs")</f>
        <v>Indicator 39.7: Number of RDIDDs carried out through [Insert option] compared to overall RDIDDs</v>
      </c>
      <c r="C66" s="61"/>
      <c r="D66" s="66" t="s">
        <v>209</v>
      </c>
      <c r="E66" s="59">
        <f>'1. Repository'!C47</f>
        <v>0</v>
      </c>
      <c r="F66" s="59">
        <f>'1. Repository'!$C$51</f>
        <v>0</v>
      </c>
      <c r="G66" s="67" t="str">
        <f t="shared" si="2"/>
        <v>0</v>
      </c>
      <c r="H66" s="61"/>
      <c r="I66" s="62"/>
      <c r="J66" s="63"/>
    </row>
    <row r="67" spans="2:10" ht="53.45" customHeight="1" x14ac:dyDescent="0.3">
      <c r="B67" s="64" t="str">
        <f>CONCATENATE("Indicator 39.8: ",'1. Repository'!B48," compared to overall RDIDDs")</f>
        <v>Indicator 39.8: Number of RDIDDs carried out through [Insert option] compared to overall RDIDDs</v>
      </c>
      <c r="C67" s="61"/>
      <c r="D67" s="66" t="s">
        <v>210</v>
      </c>
      <c r="E67" s="59">
        <f>'1. Repository'!C48</f>
        <v>0</v>
      </c>
      <c r="F67" s="59">
        <f>'1. Repository'!$C$51</f>
        <v>0</v>
      </c>
      <c r="G67" s="67" t="str">
        <f t="shared" si="2"/>
        <v>0</v>
      </c>
      <c r="H67" s="61"/>
      <c r="I67" s="62"/>
      <c r="J67" s="63"/>
    </row>
    <row r="68" spans="2:10" ht="53.45" customHeight="1" x14ac:dyDescent="0.3">
      <c r="B68" s="64" t="str">
        <f>CONCATENATE("Indicator 39.9: ",'1. Repository'!B49," compared to overall RDIDDs")</f>
        <v>Indicator 39.9: Number of RDIDDs carried out through [Insert option] compared to overall RDIDDs</v>
      </c>
      <c r="C68" s="61"/>
      <c r="D68" s="66" t="s">
        <v>211</v>
      </c>
      <c r="E68" s="59">
        <f>'1. Repository'!C49</f>
        <v>0</v>
      </c>
      <c r="F68" s="59">
        <f>'1. Repository'!$C$51</f>
        <v>0</v>
      </c>
      <c r="G68" s="67" t="str">
        <f t="shared" si="2"/>
        <v>0</v>
      </c>
      <c r="H68" s="61"/>
      <c r="I68" s="62"/>
      <c r="J68" s="63"/>
    </row>
    <row r="69" spans="2:10" ht="53.45" customHeight="1" x14ac:dyDescent="0.3">
      <c r="B69" s="64" t="str">
        <f>CONCATENATE("Indicator 39.10: ",'1. Repository'!B50," compared to overall RDIDDs")</f>
        <v>Indicator 39.10: Number of RDIDDs carried out through [Insert option] compared to overall RDIDDs</v>
      </c>
      <c r="C69" s="61"/>
      <c r="D69" s="66" t="s">
        <v>212</v>
      </c>
      <c r="E69" s="59">
        <f>'1. Repository'!C50</f>
        <v>0</v>
      </c>
      <c r="F69" s="59">
        <f>'1. Repository'!$C$51</f>
        <v>0</v>
      </c>
      <c r="G69" s="67" t="str">
        <f t="shared" si="2"/>
        <v>0</v>
      </c>
      <c r="H69" s="61"/>
      <c r="I69" s="62"/>
      <c r="J69" s="63"/>
    </row>
    <row r="70" spans="2:10" ht="43.2" x14ac:dyDescent="0.3">
      <c r="B70" s="64" t="s">
        <v>213</v>
      </c>
      <c r="C70" s="61"/>
      <c r="D70" s="66" t="s">
        <v>214</v>
      </c>
      <c r="E70" s="59">
        <f>'1. Repository'!C51</f>
        <v>0</v>
      </c>
      <c r="F70" s="59">
        <f>'1. Repository'!C7</f>
        <v>0</v>
      </c>
      <c r="G70" s="68" t="str">
        <f t="shared" si="2"/>
        <v>0</v>
      </c>
      <c r="H70" s="61"/>
      <c r="I70" s="62"/>
      <c r="J70" s="63"/>
    </row>
    <row r="71" spans="2:10" ht="17.45" customHeight="1" x14ac:dyDescent="0.3">
      <c r="B71" s="50" t="s">
        <v>45</v>
      </c>
      <c r="C71" s="51"/>
      <c r="D71" s="52"/>
      <c r="E71" s="53"/>
      <c r="F71" s="53"/>
      <c r="G71" s="51"/>
      <c r="H71" s="51"/>
      <c r="I71" s="51"/>
      <c r="J71" s="54"/>
    </row>
    <row r="72" spans="2:10" ht="53.3" customHeight="1" x14ac:dyDescent="0.3">
      <c r="B72" s="64" t="s">
        <v>215</v>
      </c>
      <c r="C72" s="56" t="s">
        <v>121</v>
      </c>
      <c r="D72" s="66" t="s">
        <v>216</v>
      </c>
      <c r="E72" s="59">
        <f>'1. Repository'!C57</f>
        <v>0</v>
      </c>
      <c r="F72" s="59" t="s">
        <v>123</v>
      </c>
      <c r="G72" s="68">
        <f>E72</f>
        <v>0</v>
      </c>
      <c r="H72" s="61"/>
      <c r="I72" s="62"/>
      <c r="J72" s="63"/>
    </row>
    <row r="73" spans="2:10" ht="50.15" customHeight="1" x14ac:dyDescent="0.3">
      <c r="B73" s="64" t="s">
        <v>217</v>
      </c>
      <c r="C73" s="61"/>
      <c r="D73" s="66" t="s">
        <v>218</v>
      </c>
      <c r="E73" s="59">
        <f>'1. Repository'!C58</f>
        <v>0</v>
      </c>
      <c r="F73" s="59" t="s">
        <v>123</v>
      </c>
      <c r="G73" s="68">
        <f>E73</f>
        <v>0</v>
      </c>
      <c r="H73" s="61"/>
      <c r="I73" s="62"/>
      <c r="J73" s="63"/>
    </row>
    <row r="74" spans="2:10" ht="34" customHeight="1" x14ac:dyDescent="0.3">
      <c r="B74" s="64" t="s">
        <v>219</v>
      </c>
      <c r="C74" s="61"/>
      <c r="D74" s="66" t="s">
        <v>220</v>
      </c>
      <c r="E74" s="59">
        <f>'1. Repository'!C59</f>
        <v>0</v>
      </c>
      <c r="F74" s="59" t="s">
        <v>123</v>
      </c>
      <c r="G74" s="68">
        <f>E74</f>
        <v>0</v>
      </c>
      <c r="H74" s="61"/>
      <c r="I74" s="62"/>
      <c r="J74" s="63"/>
    </row>
    <row r="75" spans="2:10" ht="34" customHeight="1" x14ac:dyDescent="0.3">
      <c r="B75" s="64" t="s">
        <v>221</v>
      </c>
      <c r="C75" s="61"/>
      <c r="D75" s="66" t="s">
        <v>222</v>
      </c>
      <c r="E75" s="59">
        <f>'1. Repository'!C60</f>
        <v>0</v>
      </c>
      <c r="F75" s="59" t="s">
        <v>123</v>
      </c>
      <c r="G75" s="68">
        <f>E75</f>
        <v>0</v>
      </c>
      <c r="H75" s="61"/>
      <c r="I75" s="62"/>
      <c r="J75" s="63"/>
    </row>
    <row r="76" spans="2:10" ht="17.45" customHeight="1" x14ac:dyDescent="0.3">
      <c r="B76" s="50" t="s">
        <v>54</v>
      </c>
      <c r="C76" s="51"/>
      <c r="D76" s="52"/>
      <c r="E76" s="53"/>
      <c r="F76" s="53"/>
      <c r="G76" s="51"/>
      <c r="H76" s="51"/>
      <c r="I76" s="51"/>
      <c r="J76" s="54"/>
    </row>
    <row r="77" spans="2:10" ht="57.6" x14ac:dyDescent="0.3">
      <c r="B77" s="65" t="s">
        <v>223</v>
      </c>
      <c r="C77" s="56" t="s">
        <v>121</v>
      </c>
      <c r="D77" s="66" t="s">
        <v>224</v>
      </c>
      <c r="E77" s="59">
        <f>'1. Repository'!C62</f>
        <v>0</v>
      </c>
      <c r="F77" s="59" t="s">
        <v>123</v>
      </c>
      <c r="G77" s="68">
        <f>E77</f>
        <v>0</v>
      </c>
      <c r="H77" s="61"/>
      <c r="I77" s="62"/>
      <c r="J77" s="63"/>
    </row>
    <row r="78" spans="2:10" ht="17.45" customHeight="1" x14ac:dyDescent="0.3">
      <c r="B78" s="45" t="s">
        <v>96</v>
      </c>
      <c r="C78" s="46"/>
      <c r="D78" s="47"/>
      <c r="E78" s="48"/>
      <c r="F78" s="48"/>
      <c r="G78" s="46"/>
      <c r="H78" s="46"/>
      <c r="I78" s="46"/>
      <c r="J78" s="49"/>
    </row>
    <row r="79" spans="2:10" ht="17.45" customHeight="1" x14ac:dyDescent="0.3">
      <c r="B79" s="50" t="s">
        <v>5</v>
      </c>
      <c r="C79" s="51"/>
      <c r="D79" s="52"/>
      <c r="E79" s="53"/>
      <c r="F79" s="53"/>
      <c r="G79" s="51"/>
      <c r="H79" s="51"/>
      <c r="I79" s="51"/>
      <c r="J79" s="54"/>
    </row>
    <row r="80" spans="2:10" ht="57.6" x14ac:dyDescent="0.3">
      <c r="B80" s="65" t="s">
        <v>225</v>
      </c>
      <c r="C80" s="56" t="s">
        <v>121</v>
      </c>
      <c r="D80" s="66" t="s">
        <v>226</v>
      </c>
      <c r="E80" s="59">
        <f>'1. Repository'!C8</f>
        <v>0</v>
      </c>
      <c r="F80" s="59">
        <f>'1. Repository'!C11</f>
        <v>0</v>
      </c>
      <c r="G80" s="67" t="str">
        <f>IFERROR(E80/F80,"0")</f>
        <v>0</v>
      </c>
      <c r="H80" s="61"/>
      <c r="I80" s="62"/>
      <c r="J80" s="63"/>
    </row>
    <row r="81" spans="2:10" ht="57.6" x14ac:dyDescent="0.3">
      <c r="B81" s="64" t="s">
        <v>227</v>
      </c>
      <c r="C81" s="61"/>
      <c r="D81" s="66" t="s">
        <v>228</v>
      </c>
      <c r="E81" s="59">
        <f>'1. Repository'!C66</f>
        <v>0</v>
      </c>
      <c r="F81" s="59">
        <f>'1. Repository'!C11</f>
        <v>0</v>
      </c>
      <c r="G81" s="68" t="str">
        <f>IFERROR(E81/F81,"0")</f>
        <v>0</v>
      </c>
      <c r="H81" s="61"/>
      <c r="I81" s="62"/>
      <c r="J81" s="63"/>
    </row>
    <row r="82" spans="2:10" ht="17.45" customHeight="1" x14ac:dyDescent="0.3">
      <c r="B82" s="45" t="s">
        <v>101</v>
      </c>
      <c r="C82" s="46"/>
      <c r="D82" s="47"/>
      <c r="E82" s="48"/>
      <c r="F82" s="48"/>
      <c r="G82" s="46"/>
      <c r="H82" s="46"/>
      <c r="I82" s="46"/>
      <c r="J82" s="49"/>
    </row>
    <row r="83" spans="2:10" ht="17.45" customHeight="1" x14ac:dyDescent="0.3">
      <c r="B83" s="50" t="s">
        <v>5</v>
      </c>
      <c r="C83" s="51"/>
      <c r="D83" s="52"/>
      <c r="E83" s="53"/>
      <c r="F83" s="53"/>
      <c r="G83" s="51"/>
      <c r="H83" s="51"/>
      <c r="I83" s="51"/>
      <c r="J83" s="54"/>
    </row>
    <row r="84" spans="2:10" ht="57.6" x14ac:dyDescent="0.3">
      <c r="B84" s="64" t="s">
        <v>229</v>
      </c>
      <c r="C84" s="61"/>
      <c r="D84" s="66" t="s">
        <v>230</v>
      </c>
      <c r="E84" s="59">
        <f>'1. Repository'!C69</f>
        <v>0</v>
      </c>
      <c r="F84" s="59">
        <f>'1. Repository'!C70</f>
        <v>0</v>
      </c>
      <c r="G84" s="68" t="str">
        <f>IFERROR(E84/F84,"0")</f>
        <v>0</v>
      </c>
      <c r="H84" s="61"/>
      <c r="I84" s="62"/>
      <c r="J84" s="63"/>
    </row>
    <row r="85" spans="2:10" ht="57.6" x14ac:dyDescent="0.3">
      <c r="B85" s="64" t="s">
        <v>231</v>
      </c>
      <c r="C85" s="56" t="s">
        <v>121</v>
      </c>
      <c r="D85" s="66" t="s">
        <v>232</v>
      </c>
      <c r="E85" s="59">
        <f>'1. Repository'!C71</f>
        <v>0</v>
      </c>
      <c r="F85" s="59">
        <f>'1. Repository'!C65</f>
        <v>0</v>
      </c>
      <c r="G85" s="71" t="str">
        <f>IFERROR(E85/F85,"0")</f>
        <v>0</v>
      </c>
      <c r="H85" s="61"/>
      <c r="I85" s="62"/>
      <c r="J85" s="63"/>
    </row>
    <row r="86" spans="2:10" ht="57.6" x14ac:dyDescent="0.3">
      <c r="B86" s="72" t="s">
        <v>233</v>
      </c>
      <c r="C86" s="56" t="s">
        <v>121</v>
      </c>
      <c r="D86" s="73" t="s">
        <v>234</v>
      </c>
      <c r="E86" s="74">
        <f>'1. Repository'!C72</f>
        <v>0</v>
      </c>
      <c r="F86" s="74">
        <f>'1. Repository'!C38</f>
        <v>0</v>
      </c>
      <c r="G86" s="75" t="str">
        <f>IFERROR(E86/F86,"0")</f>
        <v>0</v>
      </c>
      <c r="H86" s="76"/>
      <c r="I86" s="77"/>
      <c r="J86" s="78"/>
    </row>
    <row r="87" spans="2:10" ht="17.45" customHeight="1" x14ac:dyDescent="0.3"/>
    <row r="88" spans="2:10" ht="17.45" customHeight="1" x14ac:dyDescent="0.3"/>
    <row r="89" spans="2:10" ht="17.45" customHeight="1" x14ac:dyDescent="0.3"/>
    <row r="90" spans="2:10" ht="17.45" customHeight="1" x14ac:dyDescent="0.3"/>
    <row r="91" spans="2:10" ht="17.45" customHeight="1" x14ac:dyDescent="0.3"/>
    <row r="92" spans="2:10" ht="17.45" customHeight="1" x14ac:dyDescent="0.3"/>
    <row r="93" spans="2:10" ht="17.45" customHeight="1" x14ac:dyDescent="0.3"/>
    <row r="94" spans="2:10" ht="17.45" customHeight="1" x14ac:dyDescent="0.3"/>
    <row r="95" spans="2:10" ht="17.45" customHeight="1" x14ac:dyDescent="0.3"/>
  </sheetData>
  <dataValidations count="2">
    <dataValidation type="list" allowBlank="1" showInputMessage="1" showErrorMessage="1" sqref="G6:G13 G15 G23:G24 G32" xr:uid="{00000000-0002-0000-0200-000000000000}">
      <formula1>"Sí,No,Seleccionar"</formula1>
      <formula2>0</formula2>
    </dataValidation>
    <dataValidation type="custom" allowBlank="1" showInputMessage="1" showErrorMessage="1" errorTitle="Error" error="Celda no modificable." sqref="E6:F13 E15:F15 E23:F24 F26 E32:F32 F43:F46 F48 F72:F75 F77" xr:uid="{00000000-0002-0000-0200-000001000000}">
      <formula1>"-"</formula1>
      <formula2>0</formula2>
    </dataValidation>
  </dataValidations>
  <pageMargins left="0.7" right="0.7" top="0.75" bottom="0.75"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33</vt:i4>
      </vt:variant>
    </vt:vector>
  </HeadingPairs>
  <TitlesOfParts>
    <vt:vector size="36" baseType="lpstr">
      <vt:lpstr>0. Instructions</vt:lpstr>
      <vt:lpstr>1. Repository</vt:lpstr>
      <vt:lpstr>2. Indicators Scorecard </vt:lpstr>
      <vt:lpstr>'2. Indicators Scorecard '!_Ref84588628</vt:lpstr>
      <vt:lpstr>'2. Indicators Scorecard '!_Ref84588641</vt:lpstr>
      <vt:lpstr>'2. Indicators Scorecard '!_Ref84588646</vt:lpstr>
      <vt:lpstr>'2. Indicators Scorecard '!_Ref84588647</vt:lpstr>
      <vt:lpstr>'2. Indicators Scorecard '!_Ref84588648</vt:lpstr>
      <vt:lpstr>'2. Indicators Scorecard '!_Ref84588649</vt:lpstr>
      <vt:lpstr>'2. Indicators Scorecard '!_Ref84588653</vt:lpstr>
      <vt:lpstr>'2. Indicators Scorecard '!_Ref84588654</vt:lpstr>
      <vt:lpstr>'2. Indicators Scorecard '!_Ref84588656</vt:lpstr>
      <vt:lpstr>'2. Indicators Scorecard '!_Ref84588657</vt:lpstr>
      <vt:lpstr>'2. Indicators Scorecard '!_Ref84588659</vt:lpstr>
      <vt:lpstr>'2. Indicators Scorecard '!_Ref84588660</vt:lpstr>
      <vt:lpstr>'2. Indicators Scorecard '!_Ref84588661</vt:lpstr>
      <vt:lpstr>'2. Indicators Scorecard '!_Ref84588664</vt:lpstr>
      <vt:lpstr>'2. Indicators Scorecard '!_Ref84588667</vt:lpstr>
      <vt:lpstr>'2. Indicators Scorecard '!_Ref84588668</vt:lpstr>
      <vt:lpstr>'2. Indicators Scorecard '!_Ref84588669</vt:lpstr>
      <vt:lpstr>'2. Indicators Scorecard '!_Ref84588670</vt:lpstr>
      <vt:lpstr>'2. Indicators Scorecard '!_Ref84588671</vt:lpstr>
      <vt:lpstr>'2. Indicators Scorecard '!_Ref84588672</vt:lpstr>
      <vt:lpstr>'2. Indicators Scorecard '!_Ref84588677</vt:lpstr>
      <vt:lpstr>'2. Indicators Scorecard '!_Ref84588678</vt:lpstr>
      <vt:lpstr>'2. Indicators Scorecard '!_Ref84588680</vt:lpstr>
      <vt:lpstr>'2. Indicators Scorecard '!_Ref84588681</vt:lpstr>
      <vt:lpstr>'2. Indicators Scorecard '!_Ref84588682</vt:lpstr>
      <vt:lpstr>'2. Indicators Scorecard '!_Ref84588683</vt:lpstr>
      <vt:lpstr>'2. Indicators Scorecard '!_Ref84588684</vt:lpstr>
      <vt:lpstr>'2. Indicators Scorecard '!_Ref84588686</vt:lpstr>
      <vt:lpstr>'2. Indicators Scorecard '!_Ref84588689</vt:lpstr>
      <vt:lpstr>'2. Indicators Scorecard '!_Ref84588690</vt:lpstr>
      <vt:lpstr>'2. Indicators Scorecard '!_Ref84588691</vt:lpstr>
      <vt:lpstr>'2. Indicators Scorecard '!_Ref84588693</vt:lpstr>
      <vt:lpstr>'2. Indicators Scorecard '!_Ref85534470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Ladino</dc:creator>
  <dc:description/>
  <cp:lastModifiedBy>MJose</cp:lastModifiedBy>
  <cp:revision>0</cp:revision>
  <dcterms:created xsi:type="dcterms:W3CDTF">2015-06-05T18:19:34Z</dcterms:created>
  <dcterms:modified xsi:type="dcterms:W3CDTF">2022-04-19T13:40:48Z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